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56回青梅選手権/2023青梅選手権案内資料/"/>
    </mc:Choice>
  </mc:AlternateContent>
  <xr:revisionPtr revIDLastSave="18" documentId="13_ncr:4000b_{EC8FCEBD-5664-4716-A93D-71DF8BDA04C1}" xr6:coauthVersionLast="47" xr6:coauthVersionMax="47" xr10:uidLastSave="{C0041967-7CD3-469E-893C-B25AF2DAED02}"/>
  <bookViews>
    <workbookView xWindow="-110" yWindow="-110" windowWidth="19420" windowHeight="10420" activeTab="1" xr2:uid="{00000000-000D-0000-FFFF-FFFF00000000}"/>
  </bookViews>
  <sheets>
    <sheet name="小学生男子出場エントリー票" sheetId="7" r:id="rId1"/>
    <sheet name="小学生女子出場エントリー票" sheetId="8" r:id="rId2"/>
    <sheet name="体調管理チェックシート" sheetId="9" r:id="rId3"/>
    <sheet name="ヘボン式ローマ字表" sheetId="10" r:id="rId4"/>
  </sheets>
  <externalReferences>
    <externalReference r:id="rId5"/>
  </externalReferences>
  <definedNames>
    <definedName name="_xlnm.Print_Area" localSheetId="1">小学生女子出場エントリー票!$A$1:$AA$61</definedName>
    <definedName name="_xlnm.Print_Area" localSheetId="0">小学生男子出場エントリー票!$A$1:$AA$61</definedName>
    <definedName name="_xlnm.Print_Titles" localSheetId="1">小学生女子出場エントリー票!$9:$11</definedName>
    <definedName name="_xlnm.Print_Titles" localSheetId="0">小学生男子出場エントリー票!$9:$11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D7" i="8"/>
  <c r="D6" i="8"/>
  <c r="D5" i="8"/>
  <c r="D4" i="8"/>
  <c r="D3" i="8"/>
  <c r="AC61" i="8"/>
  <c r="AB61" i="8"/>
  <c r="AC60" i="8"/>
  <c r="AB60" i="8"/>
  <c r="AC59" i="8"/>
  <c r="AB59" i="8"/>
  <c r="AC58" i="8"/>
  <c r="AB58" i="8"/>
  <c r="AC57" i="8"/>
  <c r="AB57" i="8"/>
  <c r="AC56" i="8"/>
  <c r="AB56" i="8"/>
  <c r="AC55" i="8"/>
  <c r="AB55" i="8"/>
  <c r="AC54" i="8"/>
  <c r="AB54" i="8"/>
  <c r="AC53" i="8"/>
  <c r="AB53" i="8"/>
  <c r="AC52" i="8"/>
  <c r="AB52" i="8"/>
  <c r="AC51" i="8"/>
  <c r="AB51" i="8"/>
  <c r="AC50" i="8"/>
  <c r="AB50" i="8"/>
  <c r="AC49" i="8"/>
  <c r="AB49" i="8"/>
  <c r="AC48" i="8"/>
  <c r="AB48" i="8"/>
  <c r="AC47" i="8"/>
  <c r="AB47" i="8"/>
  <c r="AC46" i="8"/>
  <c r="AB46" i="8"/>
  <c r="AC45" i="8"/>
  <c r="AB45" i="8"/>
  <c r="AC44" i="8"/>
  <c r="AB44" i="8"/>
  <c r="AC43" i="8"/>
  <c r="AB43" i="8"/>
  <c r="AC42" i="8"/>
  <c r="AB42" i="8"/>
  <c r="AC41" i="8"/>
  <c r="AB41" i="8"/>
  <c r="AC40" i="8"/>
  <c r="AB40" i="8"/>
  <c r="AC39" i="8"/>
  <c r="AB39" i="8"/>
  <c r="AC38" i="8"/>
  <c r="AB38" i="8"/>
  <c r="AC37" i="8"/>
  <c r="AB37" i="8"/>
  <c r="AC36" i="8"/>
  <c r="AB36" i="8"/>
  <c r="AC35" i="8"/>
  <c r="AB35" i="8"/>
  <c r="AC34" i="8"/>
  <c r="AB34" i="8"/>
  <c r="AC33" i="8"/>
  <c r="AB33" i="8"/>
  <c r="AC32" i="8"/>
  <c r="AB32" i="8"/>
  <c r="AC31" i="8"/>
  <c r="AB31" i="8"/>
  <c r="AC30" i="8"/>
  <c r="AB30" i="8"/>
  <c r="AC29" i="8"/>
  <c r="AB29" i="8"/>
  <c r="AC28" i="8"/>
  <c r="AB28" i="8"/>
  <c r="AC27" i="8"/>
  <c r="AB27" i="8"/>
  <c r="AC26" i="8"/>
  <c r="AB26" i="8"/>
  <c r="AC25" i="8"/>
  <c r="AB25" i="8"/>
  <c r="AC24" i="8"/>
  <c r="AB24" i="8"/>
  <c r="AC23" i="8"/>
  <c r="AB23" i="8"/>
  <c r="AC22" i="8"/>
  <c r="AB22" i="8"/>
  <c r="AC21" i="8"/>
  <c r="AB21" i="8"/>
  <c r="AC20" i="8"/>
  <c r="AB20" i="8"/>
  <c r="AC19" i="8"/>
  <c r="AB19" i="8"/>
  <c r="AC18" i="8"/>
  <c r="AB18" i="8"/>
  <c r="AC17" i="8"/>
  <c r="AB17" i="8"/>
  <c r="AC16" i="8"/>
  <c r="AB16" i="8"/>
  <c r="AC15" i="8"/>
  <c r="AB15" i="8"/>
  <c r="R4" i="8" s="1"/>
  <c r="V4" i="8" s="1"/>
  <c r="AC14" i="8"/>
  <c r="AB14" i="8"/>
  <c r="AC13" i="8"/>
  <c r="AB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AB12" i="8"/>
  <c r="AC61" i="7"/>
  <c r="AB61" i="7"/>
  <c r="AC60" i="7"/>
  <c r="AB60" i="7"/>
  <c r="AC59" i="7"/>
  <c r="AB59" i="7"/>
  <c r="AC58" i="7"/>
  <c r="AB58" i="7"/>
  <c r="AC57" i="7"/>
  <c r="AB57" i="7"/>
  <c r="AC56" i="7"/>
  <c r="AB56" i="7"/>
  <c r="AC55" i="7"/>
  <c r="AB55" i="7"/>
  <c r="AC54" i="7"/>
  <c r="AB54" i="7"/>
  <c r="AC53" i="7"/>
  <c r="AB53" i="7"/>
  <c r="AC52" i="7"/>
  <c r="AB52" i="7"/>
  <c r="AC51" i="7"/>
  <c r="AB51" i="7"/>
  <c r="AC50" i="7"/>
  <c r="AB50" i="7"/>
  <c r="AC49" i="7"/>
  <c r="AB49" i="7"/>
  <c r="AC48" i="7"/>
  <c r="AB48" i="7"/>
  <c r="AC47" i="7"/>
  <c r="AB47" i="7"/>
  <c r="AC46" i="7"/>
  <c r="AB46" i="7"/>
  <c r="AC45" i="7"/>
  <c r="AB45" i="7"/>
  <c r="AC44" i="7"/>
  <c r="AB44" i="7"/>
  <c r="AC43" i="7"/>
  <c r="AB43" i="7"/>
  <c r="AC42" i="7"/>
  <c r="AB42" i="7"/>
  <c r="AC41" i="7"/>
  <c r="AB41" i="7"/>
  <c r="AC40" i="7"/>
  <c r="AB40" i="7"/>
  <c r="AC39" i="7"/>
  <c r="AB39" i="7"/>
  <c r="AC38" i="7"/>
  <c r="AB38" i="7"/>
  <c r="AC37" i="7"/>
  <c r="AB37" i="7"/>
  <c r="AC36" i="7"/>
  <c r="AB36" i="7"/>
  <c r="AC35" i="7"/>
  <c r="AB35" i="7"/>
  <c r="AC34" i="7"/>
  <c r="AB34" i="7"/>
  <c r="AC33" i="7"/>
  <c r="AB33" i="7"/>
  <c r="AC32" i="7"/>
  <c r="AB32" i="7"/>
  <c r="AC31" i="7"/>
  <c r="AB31" i="7"/>
  <c r="AC30" i="7"/>
  <c r="AB30" i="7"/>
  <c r="AC29" i="7"/>
  <c r="AB29" i="7"/>
  <c r="AC28" i="7"/>
  <c r="AB28" i="7"/>
  <c r="AC27" i="7"/>
  <c r="AB27" i="7"/>
  <c r="AC26" i="7"/>
  <c r="AB26" i="7"/>
  <c r="AC25" i="7"/>
  <c r="AB25" i="7"/>
  <c r="AC24" i="7"/>
  <c r="AB24" i="7"/>
  <c r="AC23" i="7"/>
  <c r="AB23" i="7"/>
  <c r="AC22" i="7"/>
  <c r="AB22" i="7"/>
  <c r="AC21" i="7"/>
  <c r="AB21" i="7"/>
  <c r="AC20" i="7"/>
  <c r="AB20" i="7"/>
  <c r="AC19" i="7"/>
  <c r="AB19" i="7"/>
  <c r="AC18" i="7"/>
  <c r="AB18" i="7"/>
  <c r="AC17" i="7"/>
  <c r="AB17" i="7"/>
  <c r="AC16" i="7"/>
  <c r="AB16" i="7"/>
  <c r="AC15" i="7"/>
  <c r="AB15" i="7"/>
  <c r="AC14" i="7"/>
  <c r="R5" i="7" s="1"/>
  <c r="V5" i="7" s="1"/>
  <c r="AB14" i="7"/>
  <c r="AC13" i="7"/>
  <c r="AB13" i="7"/>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C12" i="7"/>
  <c r="AB12" i="7"/>
  <c r="E56" i="8"/>
  <c r="E48" i="8"/>
  <c r="E40" i="8"/>
  <c r="E32" i="8"/>
  <c r="E24" i="8"/>
  <c r="E16" i="8"/>
  <c r="E49" i="8"/>
  <c r="E25" i="8"/>
  <c r="F58" i="8"/>
  <c r="F50" i="8"/>
  <c r="F42" i="8"/>
  <c r="F34" i="8"/>
  <c r="F26" i="8"/>
  <c r="F18" i="8"/>
  <c r="E45" i="8"/>
  <c r="F16" i="8"/>
  <c r="F57" i="8"/>
  <c r="F49" i="8"/>
  <c r="F41" i="8"/>
  <c r="F33" i="8"/>
  <c r="F25" i="8"/>
  <c r="F17" i="8"/>
  <c r="F60" i="8"/>
  <c r="F44" i="8"/>
  <c r="E21" i="8"/>
  <c r="E56" i="7"/>
  <c r="E48" i="7"/>
  <c r="E40" i="7"/>
  <c r="E32" i="7"/>
  <c r="E24" i="7"/>
  <c r="E16" i="7"/>
  <c r="E57" i="7"/>
  <c r="F40" i="7"/>
  <c r="F20" i="7"/>
  <c r="E59" i="7"/>
  <c r="E51" i="7"/>
  <c r="E43" i="7"/>
  <c r="E35" i="7"/>
  <c r="E27" i="7"/>
  <c r="E19" i="7"/>
  <c r="F56" i="7"/>
  <c r="F16" i="7"/>
  <c r="E54" i="7"/>
  <c r="E46" i="7"/>
  <c r="E38" i="7"/>
  <c r="E30" i="7"/>
  <c r="E22" i="7"/>
  <c r="E14" i="7"/>
  <c r="E49" i="7"/>
  <c r="E29" i="7"/>
  <c r="E36" i="8"/>
  <c r="E13" i="8"/>
  <c r="F46" i="8"/>
  <c r="F22" i="8"/>
  <c r="E29" i="8"/>
  <c r="F45" i="8"/>
  <c r="F29" i="8"/>
  <c r="F55" i="8"/>
  <c r="F47" i="8"/>
  <c r="F39" i="8"/>
  <c r="F31" i="8"/>
  <c r="F23" i="8"/>
  <c r="F15" i="8"/>
  <c r="F40" i="8"/>
  <c r="F24" i="8"/>
  <c r="E55" i="8"/>
  <c r="E47" i="8"/>
  <c r="E39" i="8"/>
  <c r="E31" i="8"/>
  <c r="E23" i="8"/>
  <c r="E15" i="8"/>
  <c r="F36" i="8"/>
  <c r="F12" i="8"/>
  <c r="E54" i="8"/>
  <c r="E46" i="8"/>
  <c r="E38" i="8"/>
  <c r="E30" i="8"/>
  <c r="E22" i="8"/>
  <c r="E14" i="8"/>
  <c r="E57" i="8"/>
  <c r="E41" i="8"/>
  <c r="E17" i="8"/>
  <c r="F55" i="7"/>
  <c r="F47" i="7"/>
  <c r="F39" i="7"/>
  <c r="F31" i="7"/>
  <c r="F23" i="7"/>
  <c r="F15" i="7"/>
  <c r="E53" i="7"/>
  <c r="E33" i="7"/>
  <c r="E17" i="7"/>
  <c r="F58" i="7"/>
  <c r="F50" i="7"/>
  <c r="F42" i="7"/>
  <c r="F34" i="7"/>
  <c r="F26" i="7"/>
  <c r="F18" i="7"/>
  <c r="E45" i="7"/>
  <c r="F61" i="7"/>
  <c r="F53" i="7"/>
  <c r="F45" i="7"/>
  <c r="F37" i="7"/>
  <c r="F29" i="7"/>
  <c r="F21" i="7"/>
  <c r="F13" i="7"/>
  <c r="F48" i="7"/>
  <c r="F24" i="7"/>
  <c r="E60" i="8"/>
  <c r="E52" i="8"/>
  <c r="E44" i="8"/>
  <c r="E28" i="8"/>
  <c r="E12" i="8"/>
  <c r="E33" i="8"/>
  <c r="F54" i="8"/>
  <c r="F38" i="8"/>
  <c r="F30" i="8"/>
  <c r="F14" i="8"/>
  <c r="F61" i="8"/>
  <c r="F53" i="8"/>
  <c r="F37" i="8"/>
  <c r="E20" i="8"/>
  <c r="F43" i="8"/>
  <c r="E53" i="8"/>
  <c r="E43" i="8"/>
  <c r="F48" i="8"/>
  <c r="E42" i="8"/>
  <c r="E18" i="8"/>
  <c r="F52" i="8"/>
  <c r="F59" i="7"/>
  <c r="F43" i="7"/>
  <c r="F27" i="7"/>
  <c r="F60" i="7"/>
  <c r="E25" i="7"/>
  <c r="F54" i="7"/>
  <c r="F38" i="7"/>
  <c r="F22" i="7"/>
  <c r="E21" i="7"/>
  <c r="F49" i="7"/>
  <c r="F33" i="7"/>
  <c r="F17" i="7"/>
  <c r="F32" i="7"/>
  <c r="F27" i="8"/>
  <c r="E59" i="8"/>
  <c r="E58" i="8"/>
  <c r="E61" i="8"/>
  <c r="F51" i="7"/>
  <c r="F19" i="7"/>
  <c r="E41" i="7"/>
  <c r="F46" i="7"/>
  <c r="F14" i="7"/>
  <c r="F41" i="7"/>
  <c r="F52" i="7"/>
  <c r="F19" i="8"/>
  <c r="E50" i="8"/>
  <c r="F21" i="8"/>
  <c r="E60" i="7"/>
  <c r="E28" i="7"/>
  <c r="E12" i="7"/>
  <c r="E55" i="7"/>
  <c r="E39" i="7"/>
  <c r="F36" i="7"/>
  <c r="E34" i="7"/>
  <c r="E18" i="7"/>
  <c r="F35" i="8"/>
  <c r="F28" i="8"/>
  <c r="E35" i="8"/>
  <c r="F20" i="8"/>
  <c r="E34" i="8"/>
  <c r="F13" i="8"/>
  <c r="E37" i="8"/>
  <c r="E52" i="7"/>
  <c r="E36" i="7"/>
  <c r="E20" i="7"/>
  <c r="F44" i="7"/>
  <c r="E13" i="7"/>
  <c r="E47" i="7"/>
  <c r="E31" i="7"/>
  <c r="E15" i="7"/>
  <c r="E58" i="7"/>
  <c r="E42" i="7"/>
  <c r="E26" i="7"/>
  <c r="E61" i="7"/>
  <c r="F59" i="8"/>
  <c r="E27" i="8"/>
  <c r="E26" i="8"/>
  <c r="F32" i="8"/>
  <c r="F35" i="7"/>
  <c r="F12" i="7"/>
  <c r="F30" i="7"/>
  <c r="F57" i="7"/>
  <c r="F25" i="7"/>
  <c r="F51" i="8"/>
  <c r="E51" i="8"/>
  <c r="E19" i="8"/>
  <c r="F56" i="8"/>
  <c r="E44" i="7"/>
  <c r="F28" i="7"/>
  <c r="E23" i="7"/>
  <c r="E50" i="7"/>
  <c r="E37" i="7"/>
  <c r="R5" i="8" l="1"/>
  <c r="V5" i="8" s="1"/>
  <c r="V6" i="8" s="1"/>
  <c r="R4" i="7"/>
  <c r="V4" i="7" s="1"/>
  <c r="V6" i="7" s="1"/>
  <c r="Y6" i="8" l="1"/>
  <c r="Y6" i="7"/>
</calcChain>
</file>

<file path=xl/sharedStrings.xml><?xml version="1.0" encoding="utf-8"?>
<sst xmlns="http://schemas.openxmlformats.org/spreadsheetml/2006/main" count="599" uniqueCount="361">
  <si>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</si>
  <si>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</si>
  <si>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</si>
  <si>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</si>
  <si>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</si>
  <si>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</si>
  <si>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</si>
  <si>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</si>
  <si>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</si>
  <si>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</si>
  <si>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</si>
  <si>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</si>
  <si>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</si>
  <si>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小5</t>
    <rPh sb="0" eb="1">
      <t>ショウ</t>
    </rPh>
    <phoneticPr fontId="2"/>
  </si>
  <si>
    <t>小6</t>
    <rPh sb="0" eb="1">
      <t>ショウ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</si>
  <si>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</si>
  <si>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</si>
  <si>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</si>
  <si>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</si>
  <si>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</si>
  <si>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</si>
  <si>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学年</t>
    <rPh sb="0" eb="2">
      <t>ガクネン</t>
    </rPh>
    <phoneticPr fontId="2"/>
  </si>
  <si>
    <t>小5_100</t>
  </si>
  <si>
    <t>小6_100</t>
  </si>
  <si>
    <t>小学男子出場選手エントリー票</t>
    <rPh sb="0" eb="2">
      <t>ショウガク</t>
    </rPh>
    <rPh sb="2" eb="4">
      <t>ダンシ</t>
    </rPh>
    <rPh sb="4" eb="6">
      <t>シュツジョウ</t>
    </rPh>
    <rPh sb="6" eb="8">
      <t>センシュ</t>
    </rPh>
    <rPh sb="13" eb="14">
      <t>ヒョウ</t>
    </rPh>
    <phoneticPr fontId="2"/>
  </si>
  <si>
    <t>小学女子出場選手エントリー票</t>
    <rPh sb="0" eb="2">
      <t>ショウガク</t>
    </rPh>
    <rPh sb="2" eb="4">
      <t>ジョシ</t>
    </rPh>
    <rPh sb="4" eb="6">
      <t>シュツジョウ</t>
    </rPh>
    <rPh sb="6" eb="8">
      <t>センシュ</t>
    </rPh>
    <rPh sb="13" eb="14">
      <t>ヒョウ</t>
    </rPh>
    <phoneticPr fontId="2"/>
  </si>
  <si>
    <t>競技数</t>
    <rPh sb="0" eb="2">
      <t>キョウギ</t>
    </rPh>
    <rPh sb="2" eb="3">
      <t>スウ</t>
    </rPh>
    <phoneticPr fontId="2"/>
  </si>
  <si>
    <t>単価</t>
    <rPh sb="0" eb="2">
      <t>タンカ</t>
    </rPh>
    <phoneticPr fontId="2"/>
  </si>
  <si>
    <t>金額</t>
    <rPh sb="0" eb="2">
      <t>キンガク</t>
    </rPh>
    <phoneticPr fontId="2"/>
  </si>
  <si>
    <t>個人種目</t>
    <rPh sb="0" eb="2">
      <t>コジン</t>
    </rPh>
    <rPh sb="2" eb="4">
      <t>シュモク</t>
    </rPh>
    <phoneticPr fontId="2"/>
  </si>
  <si>
    <t>男女合計金額</t>
    <rPh sb="0" eb="2">
      <t>ダンジョ</t>
    </rPh>
    <rPh sb="2" eb="4">
      <t>ゴウケイ</t>
    </rPh>
    <rPh sb="4" eb="6">
      <t>キンガク</t>
    </rPh>
    <phoneticPr fontId="2"/>
  </si>
  <si>
    <t>男子合計</t>
    <rPh sb="0" eb="2">
      <t>ダンシ</t>
    </rPh>
    <rPh sb="2" eb="4">
      <t>ゴウケイ</t>
    </rPh>
    <phoneticPr fontId="2"/>
  </si>
  <si>
    <t>リレー</t>
    <phoneticPr fontId="2"/>
  </si>
  <si>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</si>
  <si>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</si>
  <si>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m</t>
    <phoneticPr fontId="2"/>
  </si>
  <si>
    <t>cm</t>
    <phoneticPr fontId="2"/>
  </si>
  <si>
    <t>４R</t>
    <phoneticPr fontId="2"/>
  </si>
  <si>
    <t>小5_800</t>
  </si>
  <si>
    <t>小6_800</t>
  </si>
  <si>
    <t>A1</t>
  </si>
  <si>
    <t>A2</t>
  </si>
  <si>
    <t>A3</t>
  </si>
  <si>
    <t>A4</t>
  </si>
  <si>
    <t>A5</t>
  </si>
  <si>
    <t>A6</t>
  </si>
  <si>
    <t>B1</t>
  </si>
  <si>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</si>
  <si>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</si>
  <si>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</si>
  <si>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</si>
  <si>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</si>
  <si>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</si>
  <si>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</si>
  <si>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</si>
  <si>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</si>
  <si>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</si>
  <si>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</si>
  <si>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</si>
  <si>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</si>
  <si>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</si>
  <si>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</si>
  <si>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</si>
  <si>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</si>
  <si>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</si>
  <si>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</si>
  <si>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</si>
  <si>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</si>
  <si>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</si>
  <si>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</si>
  <si>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</si>
  <si>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</si>
  <si>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</si>
  <si>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</si>
  <si>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</si>
  <si>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</si>
  <si>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</si>
  <si>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</si>
  <si>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</si>
  <si>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</si>
  <si>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</si>
  <si>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</si>
  <si>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</si>
  <si>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</si>
  <si>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</si>
  <si>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</si>
  <si>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</si>
  <si>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</si>
  <si>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</si>
  <si>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</si>
  <si>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</si>
  <si>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</si>
  <si>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</si>
  <si>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</si>
  <si>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</si>
  <si>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</si>
  <si>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</si>
  <si>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</si>
  <si>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</si>
  <si>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</si>
  <si>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</si>
  <si>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</si>
  <si>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</si>
  <si>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</si>
  <si>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</si>
  <si>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</si>
  <si>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</si>
  <si>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</si>
  <si>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</si>
  <si>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</si>
  <si>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小4</t>
    <rPh sb="0" eb="1">
      <t>ショウ</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</si>
  <si>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</si>
  <si>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</si>
  <si>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</si>
  <si>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</si>
  <si>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</si>
  <si>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</si>
  <si>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</si>
  <si>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</si>
  <si>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</si>
  <si>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</si>
  <si>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</si>
  <si>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</si>
  <si>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</si>
  <si>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</si>
  <si>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</si>
  <si>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</si>
  <si>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</si>
  <si>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</si>
  <si>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</si>
  <si>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</si>
  <si>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</si>
  <si>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</si>
  <si>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</si>
  <si>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</si>
  <si>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</si>
  <si>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</si>
  <si>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</si>
  <si>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</si>
  <si>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</si>
  <si>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</si>
  <si>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</si>
  <si>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</si>
  <si>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</si>
  <si>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</si>
  <si>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</si>
  <si>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</si>
  <si>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</si>
  <si>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</si>
  <si>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</si>
  <si>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</si>
  <si>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</si>
  <si>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</si>
  <si>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</si>
  <si>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</si>
  <si>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</si>
  <si>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</si>
  <si>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</si>
  <si>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</si>
  <si>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</si>
  <si>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</si>
  <si>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</si>
  <si>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</si>
  <si>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</si>
  <si>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</si>
  <si>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</si>
  <si>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</si>
  <si>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</si>
  <si>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</si>
  <si>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</si>
  <si>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</si>
  <si>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</si>
  <si>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</si>
  <si>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</si>
  <si>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</si>
  <si>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</si>
  <si>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</si>
  <si>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</si>
  <si>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</si>
  <si>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</si>
  <si>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</si>
  <si>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</si>
  <si>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</si>
  <si>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</si>
  <si>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</si>
  <si>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</si>
  <si>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</si>
  <si>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</si>
  <si>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</si>
  <si>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</si>
  <si>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</si>
  <si>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</si>
  <si>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</si>
  <si>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</si>
  <si>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</si>
  <si>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</si>
  <si>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</si>
  <si>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</si>
  <si>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</si>
  <si>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</si>
  <si>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</si>
  <si>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</si>
  <si>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</si>
  <si>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</si>
  <si>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</si>
  <si>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</si>
  <si>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</si>
  <si>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</si>
  <si>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</si>
  <si>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</si>
  <si>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</si>
  <si>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</si>
  <si>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</si>
  <si>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</si>
  <si>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</si>
  <si>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</si>
  <si>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</si>
  <si>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</si>
  <si>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</si>
  <si>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</si>
  <si>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</si>
  <si>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</si>
  <si>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</si>
  <si>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</si>
  <si>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</si>
  <si>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</si>
  <si>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</si>
  <si>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</si>
  <si>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</si>
  <si>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</si>
  <si>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</si>
  <si>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</si>
  <si>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</si>
  <si>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</si>
  <si>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</si>
  <si>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</si>
  <si>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</si>
  <si>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</si>
  <si>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</si>
  <si>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</si>
  <si>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</si>
  <si>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</si>
  <si>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</si>
  <si>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</si>
  <si>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</si>
  <si>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</si>
  <si>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</si>
  <si>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</si>
  <si>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</si>
  <si>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</si>
  <si>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</si>
  <si>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</si>
  <si>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</si>
  <si>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</si>
  <si>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</si>
  <si>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</si>
  <si>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</si>
  <si>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</si>
  <si>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</si>
  <si>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</si>
  <si>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</si>
  <si>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</si>
  <si>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</si>
  <si>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</si>
  <si>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</si>
  <si>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</si>
  <si>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</si>
  <si>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</si>
  <si>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</si>
  <si>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</si>
  <si>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</si>
  <si>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</si>
  <si>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</si>
  <si>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</si>
  <si>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</si>
  <si>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</si>
  <si>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</si>
  <si>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</si>
  <si>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</si>
  <si>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</si>
  <si>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</si>
  <si>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</si>
  <si>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</si>
  <si>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</si>
  <si>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</si>
  <si>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</si>
  <si>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</si>
  <si>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</si>
  <si>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</si>
  <si>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</si>
  <si>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</si>
  <si>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</si>
  <si>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</si>
  <si>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</si>
  <si>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</si>
  <si>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</si>
  <si>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</si>
  <si>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</si>
  <si>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</si>
  <si>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</si>
  <si>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</si>
  <si>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</si>
  <si>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</si>
  <si>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</si>
  <si>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</si>
  <si>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</si>
  <si>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</si>
  <si>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</si>
  <si>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</si>
  <si>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</si>
  <si>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</si>
  <si>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</si>
  <si>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</si>
  <si>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</si>
  <si>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</si>
  <si>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</si>
  <si>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</si>
  <si>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</si>
  <si>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</si>
  <si>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</si>
  <si>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</si>
  <si>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</si>
  <si>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</si>
  <si>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</si>
  <si>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</si>
  <si>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</si>
  <si>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</si>
  <si>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</si>
  <si>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</si>
  <si>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</si>
  <si>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</si>
  <si>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</si>
  <si>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</si>
  <si>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</si>
  <si>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</si>
  <si>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</si>
  <si>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</si>
  <si>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</si>
  <si>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</si>
  <si>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</si>
  <si>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</si>
  <si>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</si>
  <si>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</si>
  <si>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</si>
  <si>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</si>
  <si>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</si>
  <si>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</si>
  <si>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</si>
  <si>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</si>
  <si>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</si>
  <si>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</si>
  <si>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</si>
  <si>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</si>
  <si>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</si>
  <si>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</si>
  <si>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</si>
  <si>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小4_100</t>
    <rPh sb="0" eb="1">
      <t>ショウ</t>
    </rPh>
    <phoneticPr fontId="2"/>
  </si>
  <si>
    <t>小4_800</t>
    <rPh sb="0" eb="1">
      <t>ショウ</t>
    </rPh>
    <phoneticPr fontId="2"/>
  </si>
  <si>
    <t>第56回青梅市陸上競技選手権大会</t>
    <phoneticPr fontId="2"/>
  </si>
  <si>
    <t>JAAF ID</t>
    <phoneticPr fontId="2"/>
  </si>
  <si>
    <t>(11桁)</t>
    <rPh sb="3" eb="4">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</si>
</sst>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8">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s>
  <cellStyleXfs count="2">
    <xf numFmtId="0" fontId="0" fillId="0" borderId="0">
      <alignment vertical="center"/>
    </xf>
    <xf numFmtId="0" fontId="10" fillId="0" borderId="0">
      <alignment vertical="center"/>
    </xf>
  </cellStyleXfs>
  <cellXfs count="127">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49" fontId="0" fillId="0" borderId="0" xfId="0" applyNumberFormat="1">
      <alignment vertical="center"/>
    </xf>
    <xf numFmtId="0" fontId="0" fillId="2" borderId="23" xfId="0" applyFill="1" applyBorder="1" applyAlignment="1">
      <alignment horizontal="center" vertical="center"/>
    </xf>
    <xf numFmtId="0" fontId="0" fillId="6" borderId="13" xfId="0" applyFill="1" applyBorder="1" applyAlignment="1">
      <alignment horizontal="center" vertical="center"/>
    </xf>
    <xf numFmtId="0" fontId="0" fillId="0" borderId="0" xfId="0"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8" xfId="0" applyFill="1" applyBorder="1" applyAlignment="1">
      <alignment horizontal="center"/>
    </xf>
    <xf numFmtId="0" fontId="0" fillId="6" borderId="14" xfId="0" applyFill="1" applyBorder="1" applyAlignment="1">
      <alignment horizontal="center" vertical="center"/>
    </xf>
    <xf numFmtId="0" fontId="0" fillId="2" borderId="5"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49" fontId="0" fillId="2" borderId="34" xfId="0" applyNumberFormat="1" applyFill="1" applyBorder="1" applyAlignment="1">
      <alignment horizontal="center" vertical="center"/>
    </xf>
    <xf numFmtId="0" fontId="0" fillId="6" borderId="15" xfId="0" applyFill="1" applyBorder="1" applyAlignment="1">
      <alignment horizontal="center"/>
    </xf>
    <xf numFmtId="49" fontId="0" fillId="2" borderId="35" xfId="0" applyNumberFormat="1" applyFill="1" applyBorder="1" applyAlignment="1">
      <alignment horizontal="center" vertical="center"/>
    </xf>
    <xf numFmtId="0" fontId="0" fillId="2" borderId="6" xfId="0" applyFill="1" applyBorder="1" applyAlignment="1">
      <alignment horizontal="center" vertical="center"/>
    </xf>
    <xf numFmtId="0" fontId="0" fillId="4" borderId="36" xfId="0" applyFill="1" applyBorder="1" applyProtection="1">
      <alignment vertical="center"/>
      <protection locked="0"/>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6" xfId="1" applyFont="1" applyBorder="1">
      <alignment vertical="center"/>
    </xf>
    <xf numFmtId="0" fontId="20" fillId="0" borderId="23" xfId="1" applyFont="1" applyBorder="1">
      <alignment vertical="center"/>
    </xf>
    <xf numFmtId="0" fontId="20" fillId="0" borderId="27"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33" xfId="1" applyFont="1" applyBorder="1">
      <alignment vertical="center"/>
    </xf>
    <xf numFmtId="0" fontId="20" fillId="0" borderId="41" xfId="1" applyFont="1" applyBorder="1">
      <alignment vertical="center"/>
    </xf>
    <xf numFmtId="0" fontId="20" fillId="0" borderId="29"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16" xfId="1" applyFont="1" applyBorder="1">
      <alignment vertical="center"/>
    </xf>
    <xf numFmtId="0" fontId="20" fillId="0" borderId="26" xfId="1" applyFont="1" applyBorder="1">
      <alignment vertical="center"/>
    </xf>
    <xf numFmtId="0" fontId="0" fillId="8" borderId="11"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3"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6" borderId="13" xfId="0" applyFill="1" applyBorder="1">
      <alignment vertical="center"/>
    </xf>
    <xf numFmtId="0" fontId="0" fillId="6" borderId="15" xfId="0" applyFill="1" applyBorder="1">
      <alignment vertical="center"/>
    </xf>
    <xf numFmtId="0" fontId="0" fillId="6" borderId="13" xfId="0" applyFill="1" applyBorder="1" applyAlignment="1">
      <alignment horizontal="center" vertical="center" wrapText="1"/>
    </xf>
    <xf numFmtId="0" fontId="0" fillId="6" borderId="15" xfId="0" applyFill="1" applyBorder="1" applyAlignment="1">
      <alignment horizontal="center" vertical="center"/>
    </xf>
    <xf numFmtId="0" fontId="0" fillId="6" borderId="24" xfId="0" applyFill="1" applyBorder="1" applyAlignment="1">
      <alignment horizontal="center" vertical="center"/>
    </xf>
    <xf numFmtId="0" fontId="0" fillId="6" borderId="5" xfId="0" applyFill="1" applyBorder="1" applyAlignment="1">
      <alignment horizontal="center" vertical="center"/>
    </xf>
    <xf numFmtId="0" fontId="0" fillId="6" borderId="25" xfId="0" applyFill="1" applyBorder="1" applyAlignment="1">
      <alignment horizontal="center" vertical="center"/>
    </xf>
    <xf numFmtId="0" fontId="0" fillId="6" borderId="7" xfId="0" applyFill="1" applyBorder="1" applyAlignment="1">
      <alignment horizontal="center" vertical="center"/>
    </xf>
    <xf numFmtId="0" fontId="0" fillId="6" borderId="26" xfId="0" applyFill="1" applyBorder="1" applyAlignment="1">
      <alignment horizontal="center" vertical="center"/>
    </xf>
    <xf numFmtId="0" fontId="0" fillId="6" borderId="23" xfId="0" applyFill="1" applyBorder="1" applyAlignment="1">
      <alignment horizontal="center" vertical="center"/>
    </xf>
    <xf numFmtId="0" fontId="0" fillId="6" borderId="27" xfId="0" applyFill="1" applyBorder="1" applyAlignment="1">
      <alignment horizontal="center" vertical="center"/>
    </xf>
    <xf numFmtId="0" fontId="0" fillId="6" borderId="13" xfId="0" applyFill="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8" xfId="0" applyBorder="1">
      <alignment vertical="center"/>
    </xf>
    <xf numFmtId="5" fontId="0" fillId="0" borderId="4" xfId="0" applyNumberFormat="1" applyBorder="1">
      <alignment vertical="center"/>
    </xf>
    <xf numFmtId="0" fontId="0" fillId="0" borderId="4" xfId="0" applyBorder="1">
      <alignment vertical="center"/>
    </xf>
    <xf numFmtId="5" fontId="11" fillId="0" borderId="20"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49" fontId="0" fillId="0" borderId="4" xfId="0" applyNumberFormat="1" applyBorder="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4102" name="図 1">
          <a:extLst>
            <a:ext uri="{FF2B5EF4-FFF2-40B4-BE49-F238E27FC236}">
              <a16:creationId xmlns:a16="http://schemas.microsoft.com/office/drawing/2014/main" id="{00000000-0008-0000-0200-00000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374650</xdr:colOff>
          <xdr:row>3</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showOutlineSymbols="0" zoomScaleNormal="100" workbookViewId="0">
      <selection activeCell="Y5" sqref="Y5:AA5"/>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24</v>
      </c>
      <c r="C1" s="1"/>
      <c r="AG1" t="s">
        <v>9</v>
      </c>
      <c r="AH1" t="s">
        <v>110</v>
      </c>
      <c r="AJ1">
        <v>1</v>
      </c>
      <c r="AK1" t="s">
        <v>53</v>
      </c>
    </row>
    <row r="2" spans="1:37" ht="15" customHeight="1" x14ac:dyDescent="0.2">
      <c r="B2" s="2" t="s">
        <v>358</v>
      </c>
      <c r="C2" s="2"/>
      <c r="D2" s="2"/>
      <c r="E2" s="2"/>
      <c r="F2" s="2"/>
      <c r="G2" s="2"/>
      <c r="H2" s="2"/>
      <c r="I2" s="2"/>
      <c r="AF2" t="s">
        <v>356</v>
      </c>
      <c r="AG2" t="s">
        <v>10</v>
      </c>
      <c r="AH2" t="s">
        <v>13</v>
      </c>
      <c r="AI2" t="s">
        <v>40</v>
      </c>
      <c r="AJ2">
        <v>2</v>
      </c>
      <c r="AK2" t="s">
        <v>54</v>
      </c>
    </row>
    <row r="3" spans="1:37" ht="15" customHeight="1" x14ac:dyDescent="0.2">
      <c r="B3" s="103" t="s">
        <v>16</v>
      </c>
      <c r="C3" s="103"/>
      <c r="D3" s="105"/>
      <c r="E3" s="105"/>
      <c r="F3" s="105"/>
      <c r="G3" s="105"/>
      <c r="H3" s="105"/>
      <c r="I3" s="105"/>
      <c r="J3" s="105"/>
      <c r="K3" s="105"/>
      <c r="L3" s="105"/>
      <c r="M3" s="105"/>
      <c r="N3" s="105"/>
      <c r="Q3" s="11"/>
      <c r="R3" s="103" t="s">
        <v>26</v>
      </c>
      <c r="S3" s="103"/>
      <c r="T3" s="103"/>
      <c r="U3" s="11" t="s">
        <v>27</v>
      </c>
      <c r="V3" s="103" t="s">
        <v>28</v>
      </c>
      <c r="W3" s="103"/>
      <c r="X3" s="103"/>
      <c r="AF3" t="s">
        <v>22</v>
      </c>
      <c r="AH3" t="s">
        <v>14</v>
      </c>
      <c r="AI3" t="s">
        <v>41</v>
      </c>
      <c r="AJ3">
        <v>3</v>
      </c>
      <c r="AK3" t="s">
        <v>55</v>
      </c>
    </row>
    <row r="4" spans="1:37" ht="15" customHeight="1" thickBot="1" x14ac:dyDescent="0.25">
      <c r="B4" s="103" t="s">
        <v>18</v>
      </c>
      <c r="C4" s="103"/>
      <c r="D4" s="105"/>
      <c r="E4" s="105"/>
      <c r="F4" s="105"/>
      <c r="G4" s="105"/>
      <c r="H4" s="105"/>
      <c r="I4" s="105"/>
      <c r="J4" s="105"/>
      <c r="K4" s="105"/>
      <c r="L4" s="105"/>
      <c r="M4" s="105"/>
      <c r="N4" s="105"/>
      <c r="Q4" s="11" t="s">
        <v>29</v>
      </c>
      <c r="R4" s="114">
        <f>SUM(AB12:AB61)</f>
        <v>0</v>
      </c>
      <c r="S4" s="108"/>
      <c r="T4" s="108"/>
      <c r="U4" s="12">
        <v>500</v>
      </c>
      <c r="V4" s="107">
        <f>R4*U4</f>
        <v>0</v>
      </c>
      <c r="W4" s="107"/>
      <c r="X4" s="107"/>
      <c r="AF4" t="s">
        <v>23</v>
      </c>
      <c r="AI4" t="s">
        <v>42</v>
      </c>
      <c r="AJ4">
        <v>4</v>
      </c>
      <c r="AK4" t="s">
        <v>56</v>
      </c>
    </row>
    <row r="5" spans="1:37" ht="15" customHeight="1" x14ac:dyDescent="0.2">
      <c r="B5" s="112" t="s">
        <v>15</v>
      </c>
      <c r="C5" s="113"/>
      <c r="D5" s="105"/>
      <c r="E5" s="105"/>
      <c r="F5" s="105"/>
      <c r="G5" s="105"/>
      <c r="H5" s="105"/>
      <c r="I5" s="105"/>
      <c r="J5" s="105"/>
      <c r="K5" s="105"/>
      <c r="L5" s="105"/>
      <c r="M5" s="105"/>
      <c r="N5" s="105"/>
      <c r="Q5" s="11" t="s">
        <v>32</v>
      </c>
      <c r="R5" s="114">
        <f>SUM(AC12:AC61)</f>
        <v>0</v>
      </c>
      <c r="S5" s="108"/>
      <c r="T5" s="108"/>
      <c r="U5" s="12">
        <v>1000</v>
      </c>
      <c r="V5" s="107">
        <f>R5*U5</f>
        <v>0</v>
      </c>
      <c r="W5" s="107"/>
      <c r="X5" s="107"/>
      <c r="Y5" s="124" t="s">
        <v>30</v>
      </c>
      <c r="Z5" s="125"/>
      <c r="AA5" s="126"/>
      <c r="AF5" t="s">
        <v>357</v>
      </c>
      <c r="AI5" t="s">
        <v>43</v>
      </c>
      <c r="AJ5">
        <v>5</v>
      </c>
      <c r="AK5" t="s">
        <v>57</v>
      </c>
    </row>
    <row r="6" spans="1:37" ht="15" customHeight="1" thickBot="1" x14ac:dyDescent="0.25">
      <c r="B6" s="103" t="s">
        <v>19</v>
      </c>
      <c r="C6" s="103"/>
      <c r="D6" s="104"/>
      <c r="E6" s="104"/>
      <c r="F6" s="104"/>
      <c r="G6" s="104"/>
      <c r="H6" s="104"/>
      <c r="I6" s="104"/>
      <c r="J6" s="104"/>
      <c r="K6" s="104"/>
      <c r="L6" s="104"/>
      <c r="M6" s="104"/>
      <c r="N6" s="104"/>
      <c r="Q6" s="11" t="s">
        <v>31</v>
      </c>
      <c r="R6" s="106"/>
      <c r="S6" s="106"/>
      <c r="T6" s="106"/>
      <c r="U6" s="13"/>
      <c r="V6" s="107">
        <f>V4+V5</f>
        <v>0</v>
      </c>
      <c r="W6" s="108"/>
      <c r="X6" s="108"/>
      <c r="Y6" s="109">
        <f>V6+小学生女子出場エントリー票!V6</f>
        <v>0</v>
      </c>
      <c r="Z6" s="110"/>
      <c r="AA6" s="111"/>
      <c r="AF6" t="s">
        <v>38</v>
      </c>
      <c r="AI6" t="s">
        <v>44</v>
      </c>
      <c r="AJ6">
        <v>6</v>
      </c>
      <c r="AK6" t="s">
        <v>58</v>
      </c>
    </row>
    <row r="7" spans="1:37" ht="15" customHeight="1" x14ac:dyDescent="0.2">
      <c r="B7" s="103" t="s">
        <v>17</v>
      </c>
      <c r="C7" s="103"/>
      <c r="D7" s="104"/>
      <c r="E7" s="104"/>
      <c r="F7" s="104"/>
      <c r="G7" s="104"/>
      <c r="H7" s="104"/>
      <c r="I7" s="104"/>
      <c r="J7" s="104"/>
      <c r="K7" s="104"/>
      <c r="L7" s="104"/>
      <c r="M7" s="104"/>
      <c r="N7" s="104"/>
      <c r="AF7" t="s">
        <v>39</v>
      </c>
      <c r="AI7" t="s">
        <v>45</v>
      </c>
      <c r="AJ7">
        <v>7</v>
      </c>
      <c r="AK7" t="s">
        <v>59</v>
      </c>
    </row>
    <row r="8" spans="1:37" ht="15" customHeight="1" x14ac:dyDescent="0.2">
      <c r="B8" s="103" t="s">
        <v>20</v>
      </c>
      <c r="C8" s="103"/>
      <c r="D8" s="105"/>
      <c r="E8" s="105"/>
      <c r="F8" s="105"/>
      <c r="G8" s="105"/>
      <c r="H8" s="105"/>
      <c r="I8" s="105"/>
      <c r="J8" s="105"/>
      <c r="K8" s="105"/>
      <c r="L8" s="105"/>
      <c r="M8" s="105"/>
      <c r="N8" s="105"/>
      <c r="AI8" t="s">
        <v>46</v>
      </c>
      <c r="AJ8">
        <v>8</v>
      </c>
      <c r="AK8" t="s">
        <v>60</v>
      </c>
    </row>
    <row r="9" spans="1:37" ht="14.5" customHeight="1" x14ac:dyDescent="0.2">
      <c r="B9" s="3"/>
      <c r="C9" s="3"/>
      <c r="D9" s="3"/>
      <c r="E9" s="3"/>
      <c r="F9" s="3"/>
      <c r="G9" s="3"/>
      <c r="H9" s="3"/>
      <c r="I9" s="3"/>
      <c r="J9" s="3"/>
      <c r="K9" s="3"/>
      <c r="L9" s="3"/>
      <c r="M9" s="3"/>
      <c r="N9" s="3"/>
      <c r="O9" s="3"/>
      <c r="P9" s="3"/>
      <c r="Q9" s="83" t="s">
        <v>11</v>
      </c>
      <c r="R9" s="86" t="s">
        <v>6</v>
      </c>
      <c r="S9" s="86"/>
      <c r="T9" s="86"/>
      <c r="U9" s="83" t="s">
        <v>12</v>
      </c>
      <c r="V9" s="86" t="s">
        <v>6</v>
      </c>
      <c r="W9" s="86"/>
      <c r="X9" s="86"/>
      <c r="Y9" s="27"/>
      <c r="Z9" s="26" t="s">
        <v>6</v>
      </c>
      <c r="AA9" s="26"/>
      <c r="AB9" s="87" t="s">
        <v>33</v>
      </c>
      <c r="AC9" s="87" t="s">
        <v>34</v>
      </c>
      <c r="AD9" s="28"/>
      <c r="AE9" s="28"/>
      <c r="AF9" s="25"/>
      <c r="AI9" t="s">
        <v>47</v>
      </c>
      <c r="AJ9">
        <v>9</v>
      </c>
      <c r="AK9" t="s">
        <v>61</v>
      </c>
    </row>
    <row r="10" spans="1:37" ht="15" customHeight="1" x14ac:dyDescent="0.2">
      <c r="A10" s="90"/>
      <c r="B10" s="92" t="s">
        <v>62</v>
      </c>
      <c r="C10" s="94" t="s">
        <v>0</v>
      </c>
      <c r="D10" s="96" t="s">
        <v>1</v>
      </c>
      <c r="E10" s="94" t="s">
        <v>2</v>
      </c>
      <c r="F10" s="96" t="s">
        <v>3</v>
      </c>
      <c r="G10" s="29" t="s">
        <v>63</v>
      </c>
      <c r="H10" s="30" t="s">
        <v>63</v>
      </c>
      <c r="I10" s="26" t="s">
        <v>359</v>
      </c>
      <c r="J10" s="98" t="s">
        <v>64</v>
      </c>
      <c r="K10" s="99"/>
      <c r="L10" s="100"/>
      <c r="M10" s="101" t="s">
        <v>21</v>
      </c>
      <c r="N10" s="101" t="s">
        <v>4</v>
      </c>
      <c r="O10" s="101" t="s">
        <v>5</v>
      </c>
      <c r="P10" s="31" t="s">
        <v>5</v>
      </c>
      <c r="Q10" s="84"/>
      <c r="R10" s="4" t="s">
        <v>7</v>
      </c>
      <c r="S10" s="5" t="s">
        <v>8</v>
      </c>
      <c r="T10" s="6"/>
      <c r="U10" s="84"/>
      <c r="V10" s="4" t="s">
        <v>7</v>
      </c>
      <c r="W10" s="5" t="s">
        <v>8</v>
      </c>
      <c r="X10" s="6"/>
      <c r="Y10" s="32"/>
      <c r="Z10" s="4" t="s">
        <v>8</v>
      </c>
      <c r="AA10" s="6"/>
      <c r="AB10" s="88"/>
      <c r="AC10" s="88"/>
      <c r="AD10" s="28"/>
      <c r="AE10" s="28"/>
      <c r="AF10" s="25"/>
      <c r="AI10" t="s">
        <v>48</v>
      </c>
      <c r="AJ10">
        <v>10</v>
      </c>
      <c r="AK10" t="s">
        <v>65</v>
      </c>
    </row>
    <row r="11" spans="1:37" ht="15" customHeight="1" x14ac:dyDescent="0.2">
      <c r="A11" s="91"/>
      <c r="B11" s="93"/>
      <c r="C11" s="95"/>
      <c r="D11" s="97"/>
      <c r="E11" s="95"/>
      <c r="F11" s="97"/>
      <c r="G11" s="33" t="s">
        <v>66</v>
      </c>
      <c r="H11" s="34" t="s">
        <v>67</v>
      </c>
      <c r="I11" s="81" t="s">
        <v>360</v>
      </c>
      <c r="J11" s="35" t="s">
        <v>68</v>
      </c>
      <c r="K11" s="36" t="s">
        <v>69</v>
      </c>
      <c r="L11" s="37" t="s">
        <v>70</v>
      </c>
      <c r="M11" s="102"/>
      <c r="N11" s="93"/>
      <c r="O11" s="93"/>
      <c r="P11" s="38" t="s">
        <v>71</v>
      </c>
      <c r="Q11" s="85"/>
      <c r="R11" s="8"/>
      <c r="S11" s="9" t="s">
        <v>35</v>
      </c>
      <c r="T11" s="10"/>
      <c r="U11" s="85"/>
      <c r="V11" s="8"/>
      <c r="W11" s="9" t="s">
        <v>35</v>
      </c>
      <c r="X11" s="39" t="s">
        <v>36</v>
      </c>
      <c r="Y11" s="40" t="s">
        <v>37</v>
      </c>
      <c r="Z11" s="41"/>
      <c r="AA11" s="10"/>
      <c r="AB11" s="89"/>
      <c r="AC11" s="89"/>
      <c r="AD11" s="28"/>
      <c r="AE11" s="28"/>
      <c r="AF11" s="25"/>
      <c r="AI11" t="s">
        <v>49</v>
      </c>
      <c r="AJ11">
        <v>11</v>
      </c>
      <c r="AK11" t="s">
        <v>72</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9</v>
      </c>
      <c r="O12" s="20"/>
      <c r="P12" s="80"/>
      <c r="Q12" s="21"/>
      <c r="R12" s="22"/>
      <c r="S12" s="23"/>
      <c r="T12" s="24"/>
      <c r="U12" s="21"/>
      <c r="V12" s="22"/>
      <c r="W12" s="23"/>
      <c r="X12" s="24"/>
      <c r="Y12" s="20"/>
      <c r="Z12" s="23"/>
      <c r="AA12" s="24"/>
      <c r="AB12" s="42">
        <f>IF(Q12&gt;0,1,0)+IF(U12&gt;0,1,0)</f>
        <v>0</v>
      </c>
      <c r="AC12" s="42">
        <f t="shared" ref="AC12:AC61" si="1">IF(Y12=$AI$2,1,0)+IF(Y12=$AI$8,1,0)</f>
        <v>0</v>
      </c>
      <c r="AD12" s="3"/>
      <c r="AE12" s="3"/>
      <c r="AF12" s="25"/>
      <c r="AI12" t="s">
        <v>50</v>
      </c>
      <c r="AJ12">
        <v>12</v>
      </c>
      <c r="AK12" t="s">
        <v>73</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9</v>
      </c>
      <c r="O13" s="20"/>
      <c r="P13" s="80"/>
      <c r="Q13" s="21"/>
      <c r="R13" s="22"/>
      <c r="S13" s="23"/>
      <c r="T13" s="24"/>
      <c r="U13" s="21"/>
      <c r="V13" s="22"/>
      <c r="W13" s="23"/>
      <c r="X13" s="24"/>
      <c r="Y13" s="20"/>
      <c r="Z13" s="23"/>
      <c r="AA13" s="24"/>
      <c r="AB13" s="42">
        <f t="shared" ref="AB13:AB61" si="3">IF(Q13&gt;0,1,0)+IF(U13&gt;0,1,0)</f>
        <v>0</v>
      </c>
      <c r="AC13" s="42">
        <f t="shared" si="1"/>
        <v>0</v>
      </c>
      <c r="AD13" s="3"/>
      <c r="AE13" s="3"/>
      <c r="AF13" s="25"/>
      <c r="AI13" t="s">
        <v>51</v>
      </c>
      <c r="AJ13">
        <v>13</v>
      </c>
      <c r="AK13" t="s">
        <v>74</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9</v>
      </c>
      <c r="O14" s="20"/>
      <c r="P14" s="80"/>
      <c r="Q14" s="21"/>
      <c r="R14" s="22"/>
      <c r="S14" s="23"/>
      <c r="T14" s="24"/>
      <c r="U14" s="21"/>
      <c r="V14" s="22"/>
      <c r="W14" s="23"/>
      <c r="X14" s="24"/>
      <c r="Y14" s="20"/>
      <c r="Z14" s="23"/>
      <c r="AA14" s="24"/>
      <c r="AB14" s="42">
        <f t="shared" si="3"/>
        <v>0</v>
      </c>
      <c r="AC14" s="42">
        <f t="shared" si="1"/>
        <v>0</v>
      </c>
      <c r="AD14" s="3"/>
      <c r="AE14" s="3"/>
      <c r="AF14" s="25"/>
      <c r="AJ14">
        <v>14</v>
      </c>
      <c r="AK14" t="s">
        <v>75</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9</v>
      </c>
      <c r="O15" s="20"/>
      <c r="P15" s="80"/>
      <c r="Q15" s="21"/>
      <c r="R15" s="22"/>
      <c r="S15" s="23"/>
      <c r="T15" s="24"/>
      <c r="U15" s="21"/>
      <c r="V15" s="22"/>
      <c r="W15" s="23"/>
      <c r="X15" s="24"/>
      <c r="Y15" s="20"/>
      <c r="Z15" s="23"/>
      <c r="AA15" s="24"/>
      <c r="AB15" s="42">
        <f t="shared" si="3"/>
        <v>0</v>
      </c>
      <c r="AC15" s="42">
        <f t="shared" si="1"/>
        <v>0</v>
      </c>
      <c r="AD15" s="3"/>
      <c r="AE15" s="3"/>
      <c r="AF15" s="25"/>
      <c r="AJ15">
        <v>15</v>
      </c>
      <c r="AK15" t="s">
        <v>76</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9</v>
      </c>
      <c r="O16" s="20"/>
      <c r="P16" s="80"/>
      <c r="Q16" s="21"/>
      <c r="R16" s="22"/>
      <c r="S16" s="23"/>
      <c r="T16" s="24"/>
      <c r="U16" s="21"/>
      <c r="V16" s="22"/>
      <c r="W16" s="23"/>
      <c r="X16" s="24"/>
      <c r="Y16" s="20"/>
      <c r="Z16" s="23"/>
      <c r="AA16" s="24"/>
      <c r="AB16" s="42">
        <f t="shared" si="3"/>
        <v>0</v>
      </c>
      <c r="AC16" s="42">
        <f t="shared" si="1"/>
        <v>0</v>
      </c>
      <c r="AD16" s="3"/>
      <c r="AE16" s="3"/>
      <c r="AF16" s="25"/>
      <c r="AJ16">
        <v>16</v>
      </c>
      <c r="AK16" t="s">
        <v>77</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9</v>
      </c>
      <c r="O17" s="20"/>
      <c r="P17" s="80"/>
      <c r="Q17" s="21"/>
      <c r="R17" s="22"/>
      <c r="S17" s="23"/>
      <c r="T17" s="24"/>
      <c r="U17" s="21"/>
      <c r="V17" s="22"/>
      <c r="W17" s="23"/>
      <c r="X17" s="24"/>
      <c r="Y17" s="20"/>
      <c r="Z17" s="23"/>
      <c r="AA17" s="24"/>
      <c r="AB17" s="42">
        <f t="shared" si="3"/>
        <v>0</v>
      </c>
      <c r="AC17" s="42">
        <f t="shared" si="1"/>
        <v>0</v>
      </c>
      <c r="AD17" s="3"/>
      <c r="AE17" s="3"/>
      <c r="AJ17">
        <v>17</v>
      </c>
      <c r="AK17" t="s">
        <v>78</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9</v>
      </c>
      <c r="O18" s="20"/>
      <c r="P18" s="80"/>
      <c r="Q18" s="21"/>
      <c r="R18" s="22"/>
      <c r="S18" s="23"/>
      <c r="T18" s="24"/>
      <c r="U18" s="21"/>
      <c r="V18" s="22"/>
      <c r="W18" s="23"/>
      <c r="X18" s="24"/>
      <c r="Y18" s="20"/>
      <c r="Z18" s="23"/>
      <c r="AA18" s="24"/>
      <c r="AB18" s="42">
        <f t="shared" si="3"/>
        <v>0</v>
      </c>
      <c r="AC18" s="42">
        <f t="shared" si="1"/>
        <v>0</v>
      </c>
      <c r="AD18" s="3"/>
      <c r="AE18" s="3"/>
      <c r="AJ18">
        <v>18</v>
      </c>
      <c r="AK18" t="s">
        <v>79</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9</v>
      </c>
      <c r="O19" s="20"/>
      <c r="P19" s="80"/>
      <c r="Q19" s="21"/>
      <c r="R19" s="22"/>
      <c r="S19" s="23"/>
      <c r="T19" s="24"/>
      <c r="U19" s="21"/>
      <c r="V19" s="22"/>
      <c r="W19" s="23"/>
      <c r="X19" s="24"/>
      <c r="Y19" s="20"/>
      <c r="Z19" s="23"/>
      <c r="AA19" s="24"/>
      <c r="AB19" s="42">
        <f t="shared" si="3"/>
        <v>0</v>
      </c>
      <c r="AC19" s="42">
        <f t="shared" si="1"/>
        <v>0</v>
      </c>
      <c r="AD19" s="3"/>
      <c r="AE19" s="3"/>
      <c r="AJ19">
        <v>19</v>
      </c>
      <c r="AK19" t="s">
        <v>80</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9</v>
      </c>
      <c r="O20" s="20"/>
      <c r="P20" s="80"/>
      <c r="Q20" s="21"/>
      <c r="R20" s="22"/>
      <c r="S20" s="23"/>
      <c r="T20" s="24"/>
      <c r="U20" s="21"/>
      <c r="V20" s="22"/>
      <c r="W20" s="23"/>
      <c r="X20" s="24"/>
      <c r="Y20" s="20"/>
      <c r="Z20" s="23"/>
      <c r="AA20" s="24"/>
      <c r="AB20" s="42">
        <f t="shared" si="3"/>
        <v>0</v>
      </c>
      <c r="AC20" s="42">
        <f t="shared" si="1"/>
        <v>0</v>
      </c>
      <c r="AD20" s="3"/>
      <c r="AE20" s="3"/>
      <c r="AJ20">
        <v>20</v>
      </c>
      <c r="AK20" t="s">
        <v>81</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9</v>
      </c>
      <c r="O21" s="20"/>
      <c r="P21" s="80"/>
      <c r="Q21" s="21"/>
      <c r="R21" s="22"/>
      <c r="S21" s="23"/>
      <c r="T21" s="24"/>
      <c r="U21" s="21"/>
      <c r="V21" s="22"/>
      <c r="W21" s="23"/>
      <c r="X21" s="24"/>
      <c r="Y21" s="20"/>
      <c r="Z21" s="23"/>
      <c r="AA21" s="24"/>
      <c r="AB21" s="42">
        <f t="shared" si="3"/>
        <v>0</v>
      </c>
      <c r="AC21" s="42">
        <f t="shared" si="1"/>
        <v>0</v>
      </c>
      <c r="AD21" s="3"/>
      <c r="AE21" s="3"/>
      <c r="AJ21">
        <v>21</v>
      </c>
      <c r="AK21" t="s">
        <v>82</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9</v>
      </c>
      <c r="O22" s="20"/>
      <c r="P22" s="80"/>
      <c r="Q22" s="21"/>
      <c r="R22" s="22"/>
      <c r="S22" s="23"/>
      <c r="T22" s="24"/>
      <c r="U22" s="21"/>
      <c r="V22" s="22"/>
      <c r="W22" s="23"/>
      <c r="X22" s="24"/>
      <c r="Y22" s="20"/>
      <c r="Z22" s="23"/>
      <c r="AA22" s="24"/>
      <c r="AB22" s="42">
        <f t="shared" si="3"/>
        <v>0</v>
      </c>
      <c r="AC22" s="42">
        <f t="shared" si="1"/>
        <v>0</v>
      </c>
      <c r="AD22" s="3"/>
      <c r="AE22" s="3"/>
      <c r="AJ22">
        <v>22</v>
      </c>
      <c r="AK22" t="s">
        <v>83</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9</v>
      </c>
      <c r="O23" s="20"/>
      <c r="P23" s="80"/>
      <c r="Q23" s="21"/>
      <c r="R23" s="22"/>
      <c r="S23" s="23"/>
      <c r="T23" s="24"/>
      <c r="U23" s="21"/>
      <c r="V23" s="22"/>
      <c r="W23" s="23"/>
      <c r="X23" s="24"/>
      <c r="Y23" s="20"/>
      <c r="Z23" s="23"/>
      <c r="AA23" s="24"/>
      <c r="AB23" s="42">
        <f t="shared" si="3"/>
        <v>0</v>
      </c>
      <c r="AC23" s="42">
        <f t="shared" si="1"/>
        <v>0</v>
      </c>
      <c r="AD23" s="3"/>
      <c r="AE23" s="3"/>
      <c r="AJ23">
        <v>23</v>
      </c>
      <c r="AK23" t="s">
        <v>84</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9</v>
      </c>
      <c r="O24" s="20"/>
      <c r="P24" s="80"/>
      <c r="Q24" s="21"/>
      <c r="R24" s="22"/>
      <c r="S24" s="23"/>
      <c r="T24" s="24"/>
      <c r="U24" s="21"/>
      <c r="V24" s="22"/>
      <c r="W24" s="23"/>
      <c r="X24" s="24"/>
      <c r="Y24" s="20"/>
      <c r="Z24" s="23"/>
      <c r="AA24" s="24"/>
      <c r="AB24" s="42">
        <f t="shared" si="3"/>
        <v>0</v>
      </c>
      <c r="AC24" s="42">
        <f t="shared" si="1"/>
        <v>0</v>
      </c>
      <c r="AD24" s="3"/>
      <c r="AE24" s="3"/>
      <c r="AJ24">
        <v>24</v>
      </c>
      <c r="AK24" t="s">
        <v>85</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9</v>
      </c>
      <c r="O25" s="20"/>
      <c r="P25" s="80"/>
      <c r="Q25" s="21"/>
      <c r="R25" s="22"/>
      <c r="S25" s="23"/>
      <c r="T25" s="24"/>
      <c r="U25" s="21"/>
      <c r="V25" s="22"/>
      <c r="W25" s="23"/>
      <c r="X25" s="24"/>
      <c r="Y25" s="20"/>
      <c r="Z25" s="23"/>
      <c r="AA25" s="24"/>
      <c r="AB25" s="42">
        <f t="shared" si="3"/>
        <v>0</v>
      </c>
      <c r="AC25" s="42">
        <f t="shared" si="1"/>
        <v>0</v>
      </c>
      <c r="AD25" s="3"/>
      <c r="AE25" s="3"/>
      <c r="AJ25">
        <v>25</v>
      </c>
      <c r="AK25" t="s">
        <v>86</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9</v>
      </c>
      <c r="O26" s="20"/>
      <c r="P26" s="80"/>
      <c r="Q26" s="21"/>
      <c r="R26" s="22"/>
      <c r="S26" s="23"/>
      <c r="T26" s="24"/>
      <c r="U26" s="21"/>
      <c r="V26" s="22"/>
      <c r="W26" s="23"/>
      <c r="X26" s="24"/>
      <c r="Y26" s="20"/>
      <c r="Z26" s="23"/>
      <c r="AA26" s="24"/>
      <c r="AB26" s="42">
        <f t="shared" si="3"/>
        <v>0</v>
      </c>
      <c r="AC26" s="42">
        <f t="shared" si="1"/>
        <v>0</v>
      </c>
      <c r="AD26" s="3"/>
      <c r="AE26" s="3"/>
      <c r="AJ26">
        <v>26</v>
      </c>
      <c r="AK26" t="s">
        <v>87</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9</v>
      </c>
      <c r="O27" s="20"/>
      <c r="P27" s="80"/>
      <c r="Q27" s="21"/>
      <c r="R27" s="22"/>
      <c r="S27" s="23"/>
      <c r="T27" s="24"/>
      <c r="U27" s="21"/>
      <c r="V27" s="22"/>
      <c r="W27" s="23"/>
      <c r="X27" s="24"/>
      <c r="Y27" s="20"/>
      <c r="Z27" s="23"/>
      <c r="AA27" s="24"/>
      <c r="AB27" s="42">
        <f t="shared" si="3"/>
        <v>0</v>
      </c>
      <c r="AC27" s="42">
        <f t="shared" si="1"/>
        <v>0</v>
      </c>
      <c r="AD27" s="3"/>
      <c r="AE27" s="3"/>
      <c r="AJ27">
        <v>27</v>
      </c>
      <c r="AK27" t="s">
        <v>88</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9</v>
      </c>
      <c r="O28" s="20"/>
      <c r="P28" s="80"/>
      <c r="Q28" s="21"/>
      <c r="R28" s="22"/>
      <c r="S28" s="23"/>
      <c r="T28" s="24"/>
      <c r="U28" s="21"/>
      <c r="V28" s="22"/>
      <c r="W28" s="23"/>
      <c r="X28" s="24"/>
      <c r="Y28" s="20"/>
      <c r="Z28" s="23"/>
      <c r="AA28" s="24"/>
      <c r="AB28" s="42">
        <f t="shared" si="3"/>
        <v>0</v>
      </c>
      <c r="AC28" s="42">
        <f t="shared" si="1"/>
        <v>0</v>
      </c>
      <c r="AD28" s="3"/>
      <c r="AE28" s="3"/>
      <c r="AJ28">
        <v>28</v>
      </c>
      <c r="AK28" t="s">
        <v>89</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9</v>
      </c>
      <c r="O29" s="20"/>
      <c r="P29" s="80"/>
      <c r="Q29" s="21"/>
      <c r="R29" s="22"/>
      <c r="S29" s="23"/>
      <c r="T29" s="24"/>
      <c r="U29" s="21"/>
      <c r="V29" s="22"/>
      <c r="W29" s="23"/>
      <c r="X29" s="24"/>
      <c r="Y29" s="20"/>
      <c r="Z29" s="23"/>
      <c r="AA29" s="24"/>
      <c r="AB29" s="42">
        <f t="shared" si="3"/>
        <v>0</v>
      </c>
      <c r="AC29" s="42">
        <f t="shared" si="1"/>
        <v>0</v>
      </c>
      <c r="AD29" s="3"/>
      <c r="AE29" s="3"/>
      <c r="AJ29">
        <v>29</v>
      </c>
      <c r="AK29" t="s">
        <v>90</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9</v>
      </c>
      <c r="O30" s="20"/>
      <c r="P30" s="80"/>
      <c r="Q30" s="21"/>
      <c r="R30" s="22"/>
      <c r="S30" s="23"/>
      <c r="T30" s="24"/>
      <c r="U30" s="21"/>
      <c r="V30" s="22"/>
      <c r="W30" s="23"/>
      <c r="X30" s="24"/>
      <c r="Y30" s="20"/>
      <c r="Z30" s="23"/>
      <c r="AA30" s="24"/>
      <c r="AB30" s="42">
        <f t="shared" si="3"/>
        <v>0</v>
      </c>
      <c r="AC30" s="42">
        <f t="shared" si="1"/>
        <v>0</v>
      </c>
      <c r="AD30" s="3"/>
      <c r="AE30" s="3"/>
      <c r="AJ30">
        <v>30</v>
      </c>
      <c r="AK30" t="s">
        <v>91</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9</v>
      </c>
      <c r="O31" s="20"/>
      <c r="P31" s="80"/>
      <c r="Q31" s="21"/>
      <c r="R31" s="22"/>
      <c r="S31" s="23"/>
      <c r="T31" s="24"/>
      <c r="U31" s="21"/>
      <c r="V31" s="22"/>
      <c r="W31" s="23"/>
      <c r="X31" s="24"/>
      <c r="Y31" s="20"/>
      <c r="Z31" s="23"/>
      <c r="AA31" s="24"/>
      <c r="AB31" s="42">
        <f t="shared" si="3"/>
        <v>0</v>
      </c>
      <c r="AC31" s="42">
        <f t="shared" si="1"/>
        <v>0</v>
      </c>
      <c r="AD31" s="3"/>
      <c r="AE31" s="3"/>
      <c r="AF31" s="25"/>
      <c r="AJ31">
        <v>31</v>
      </c>
      <c r="AK31" t="s">
        <v>92</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9</v>
      </c>
      <c r="O32" s="20"/>
      <c r="P32" s="80"/>
      <c r="Q32" s="21"/>
      <c r="R32" s="22"/>
      <c r="S32" s="23"/>
      <c r="T32" s="24"/>
      <c r="U32" s="21"/>
      <c r="V32" s="22"/>
      <c r="W32" s="23"/>
      <c r="X32" s="24"/>
      <c r="Y32" s="20"/>
      <c r="Z32" s="23"/>
      <c r="AA32" s="24"/>
      <c r="AB32" s="42">
        <f t="shared" si="3"/>
        <v>0</v>
      </c>
      <c r="AC32" s="42">
        <f t="shared" si="1"/>
        <v>0</v>
      </c>
      <c r="AD32" s="3"/>
      <c r="AE32" s="3"/>
      <c r="AF32" s="25"/>
      <c r="AK32" t="s">
        <v>93</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9</v>
      </c>
      <c r="O33" s="20"/>
      <c r="P33" s="80"/>
      <c r="Q33" s="21"/>
      <c r="R33" s="22"/>
      <c r="S33" s="23"/>
      <c r="T33" s="24"/>
      <c r="U33" s="21"/>
      <c r="V33" s="22"/>
      <c r="W33" s="23"/>
      <c r="X33" s="24"/>
      <c r="Y33" s="20"/>
      <c r="Z33" s="23"/>
      <c r="AA33" s="24"/>
      <c r="AB33" s="42">
        <f t="shared" si="3"/>
        <v>0</v>
      </c>
      <c r="AC33" s="42">
        <f t="shared" si="1"/>
        <v>0</v>
      </c>
      <c r="AD33" s="3"/>
      <c r="AE33" s="3"/>
      <c r="AF33" s="25"/>
      <c r="AK33" t="s">
        <v>94</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9</v>
      </c>
      <c r="O34" s="20"/>
      <c r="P34" s="80"/>
      <c r="Q34" s="21"/>
      <c r="R34" s="22"/>
      <c r="S34" s="23"/>
      <c r="T34" s="24"/>
      <c r="U34" s="21"/>
      <c r="V34" s="22"/>
      <c r="W34" s="23"/>
      <c r="X34" s="24"/>
      <c r="Y34" s="20"/>
      <c r="Z34" s="23"/>
      <c r="AA34" s="24"/>
      <c r="AB34" s="42">
        <f t="shared" si="3"/>
        <v>0</v>
      </c>
      <c r="AC34" s="42">
        <f t="shared" si="1"/>
        <v>0</v>
      </c>
      <c r="AD34" s="3"/>
      <c r="AE34" s="3"/>
      <c r="AK34" t="s">
        <v>95</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9</v>
      </c>
      <c r="O35" s="20"/>
      <c r="P35" s="80"/>
      <c r="Q35" s="21"/>
      <c r="R35" s="22"/>
      <c r="S35" s="23"/>
      <c r="T35" s="24"/>
      <c r="U35" s="21"/>
      <c r="V35" s="22"/>
      <c r="W35" s="23"/>
      <c r="X35" s="24"/>
      <c r="Y35" s="20"/>
      <c r="Z35" s="23"/>
      <c r="AA35" s="24"/>
      <c r="AB35" s="42">
        <f t="shared" si="3"/>
        <v>0</v>
      </c>
      <c r="AC35" s="42">
        <f t="shared" si="1"/>
        <v>0</v>
      </c>
      <c r="AD35" s="3"/>
      <c r="AE35" s="3"/>
      <c r="AK35" t="s">
        <v>96</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9</v>
      </c>
      <c r="O36" s="20"/>
      <c r="P36" s="80"/>
      <c r="Q36" s="21"/>
      <c r="R36" s="22"/>
      <c r="S36" s="23"/>
      <c r="T36" s="24"/>
      <c r="U36" s="21"/>
      <c r="V36" s="22"/>
      <c r="W36" s="23"/>
      <c r="X36" s="24"/>
      <c r="Y36" s="20"/>
      <c r="Z36" s="23"/>
      <c r="AA36" s="24"/>
      <c r="AB36" s="42">
        <f t="shared" si="3"/>
        <v>0</v>
      </c>
      <c r="AC36" s="42">
        <f t="shared" si="1"/>
        <v>0</v>
      </c>
      <c r="AD36" s="3"/>
      <c r="AE36" s="3"/>
      <c r="AK36" t="s">
        <v>97</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9</v>
      </c>
      <c r="O37" s="20"/>
      <c r="P37" s="80"/>
      <c r="Q37" s="21"/>
      <c r="R37" s="22"/>
      <c r="S37" s="23"/>
      <c r="T37" s="24"/>
      <c r="U37" s="21"/>
      <c r="V37" s="22"/>
      <c r="W37" s="23"/>
      <c r="X37" s="24"/>
      <c r="Y37" s="20"/>
      <c r="Z37" s="23"/>
      <c r="AA37" s="24"/>
      <c r="AB37" s="42">
        <f t="shared" si="3"/>
        <v>0</v>
      </c>
      <c r="AC37" s="42">
        <f t="shared" si="1"/>
        <v>0</v>
      </c>
      <c r="AD37" s="3"/>
      <c r="AE37" s="3"/>
      <c r="AK37" t="s">
        <v>98</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9</v>
      </c>
      <c r="O38" s="20"/>
      <c r="P38" s="80"/>
      <c r="Q38" s="21"/>
      <c r="R38" s="22"/>
      <c r="S38" s="23"/>
      <c r="T38" s="24"/>
      <c r="U38" s="21"/>
      <c r="V38" s="22"/>
      <c r="W38" s="23"/>
      <c r="X38" s="24"/>
      <c r="Y38" s="20"/>
      <c r="Z38" s="23"/>
      <c r="AA38" s="24"/>
      <c r="AB38" s="42">
        <f t="shared" si="3"/>
        <v>0</v>
      </c>
      <c r="AC38" s="42">
        <f t="shared" si="1"/>
        <v>0</v>
      </c>
      <c r="AD38" s="3"/>
      <c r="AE38" s="3"/>
      <c r="AK38" t="s">
        <v>99</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9</v>
      </c>
      <c r="O39" s="20"/>
      <c r="P39" s="80"/>
      <c r="Q39" s="21"/>
      <c r="R39" s="22"/>
      <c r="S39" s="23"/>
      <c r="T39" s="24"/>
      <c r="U39" s="21"/>
      <c r="V39" s="22"/>
      <c r="W39" s="23"/>
      <c r="X39" s="24"/>
      <c r="Y39" s="20"/>
      <c r="Z39" s="23"/>
      <c r="AA39" s="24"/>
      <c r="AB39" s="42">
        <f t="shared" si="3"/>
        <v>0</v>
      </c>
      <c r="AC39" s="42">
        <f t="shared" si="1"/>
        <v>0</v>
      </c>
      <c r="AD39" s="3"/>
      <c r="AE39" s="3"/>
      <c r="AF39" s="25"/>
      <c r="AK39" t="s">
        <v>100</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9</v>
      </c>
      <c r="O40" s="20"/>
      <c r="P40" s="80"/>
      <c r="Q40" s="21"/>
      <c r="R40" s="22"/>
      <c r="S40" s="23"/>
      <c r="T40" s="24"/>
      <c r="U40" s="21"/>
      <c r="V40" s="22"/>
      <c r="W40" s="23"/>
      <c r="X40" s="24"/>
      <c r="Y40" s="20"/>
      <c r="Z40" s="23"/>
      <c r="AA40" s="24"/>
      <c r="AB40" s="42">
        <f t="shared" si="3"/>
        <v>0</v>
      </c>
      <c r="AC40" s="42">
        <f t="shared" si="1"/>
        <v>0</v>
      </c>
      <c r="AD40" s="3"/>
      <c r="AE40" s="3"/>
      <c r="AF40" s="25"/>
      <c r="AK40" t="s">
        <v>101</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9</v>
      </c>
      <c r="O41" s="20"/>
      <c r="P41" s="80"/>
      <c r="Q41" s="21"/>
      <c r="R41" s="22"/>
      <c r="S41" s="23"/>
      <c r="T41" s="24"/>
      <c r="U41" s="21"/>
      <c r="V41" s="22"/>
      <c r="W41" s="23"/>
      <c r="X41" s="24"/>
      <c r="Y41" s="20"/>
      <c r="Z41" s="23"/>
      <c r="AA41" s="24"/>
      <c r="AB41" s="42">
        <f t="shared" si="3"/>
        <v>0</v>
      </c>
      <c r="AC41" s="42">
        <f t="shared" si="1"/>
        <v>0</v>
      </c>
      <c r="AD41" s="3"/>
      <c r="AE41" s="3"/>
      <c r="AF41" s="25"/>
      <c r="AK41" t="s">
        <v>102</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9</v>
      </c>
      <c r="O42" s="20"/>
      <c r="P42" s="80"/>
      <c r="Q42" s="21"/>
      <c r="R42" s="22"/>
      <c r="S42" s="23"/>
      <c r="T42" s="24"/>
      <c r="U42" s="21"/>
      <c r="V42" s="22"/>
      <c r="W42" s="23"/>
      <c r="X42" s="24"/>
      <c r="Y42" s="20"/>
      <c r="Z42" s="23"/>
      <c r="AA42" s="24"/>
      <c r="AB42" s="42">
        <f t="shared" si="3"/>
        <v>0</v>
      </c>
      <c r="AC42" s="42">
        <f t="shared" si="1"/>
        <v>0</v>
      </c>
      <c r="AD42" s="3"/>
      <c r="AE42" s="3"/>
      <c r="AF42" s="25"/>
      <c r="AK42" t="s">
        <v>103</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9</v>
      </c>
      <c r="O43" s="20"/>
      <c r="P43" s="80"/>
      <c r="Q43" s="21"/>
      <c r="R43" s="22"/>
      <c r="S43" s="23"/>
      <c r="T43" s="24"/>
      <c r="U43" s="21"/>
      <c r="V43" s="22"/>
      <c r="W43" s="23"/>
      <c r="X43" s="24"/>
      <c r="Y43" s="20"/>
      <c r="Z43" s="23"/>
      <c r="AA43" s="24"/>
      <c r="AB43" s="42">
        <f t="shared" si="3"/>
        <v>0</v>
      </c>
      <c r="AC43" s="42">
        <f t="shared" si="1"/>
        <v>0</v>
      </c>
      <c r="AD43" s="3"/>
      <c r="AE43" s="3"/>
      <c r="AF43" s="25"/>
      <c r="AK43" t="s">
        <v>104</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9</v>
      </c>
      <c r="O44" s="20"/>
      <c r="P44" s="80"/>
      <c r="Q44" s="21"/>
      <c r="R44" s="22"/>
      <c r="S44" s="23"/>
      <c r="T44" s="24"/>
      <c r="U44" s="21"/>
      <c r="V44" s="22"/>
      <c r="W44" s="23"/>
      <c r="X44" s="24"/>
      <c r="Y44" s="20"/>
      <c r="Z44" s="23"/>
      <c r="AA44" s="24"/>
      <c r="AB44" s="42">
        <f t="shared" si="3"/>
        <v>0</v>
      </c>
      <c r="AC44" s="42">
        <f t="shared" si="1"/>
        <v>0</v>
      </c>
      <c r="AD44" s="3"/>
      <c r="AE44" s="3"/>
      <c r="AF44" s="25"/>
      <c r="AK44" t="s">
        <v>105</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9</v>
      </c>
      <c r="O45" s="20"/>
      <c r="P45" s="80"/>
      <c r="Q45" s="21"/>
      <c r="R45" s="22"/>
      <c r="S45" s="23"/>
      <c r="T45" s="24"/>
      <c r="U45" s="21"/>
      <c r="V45" s="22"/>
      <c r="W45" s="23"/>
      <c r="X45" s="24"/>
      <c r="Y45" s="20"/>
      <c r="Z45" s="23"/>
      <c r="AA45" s="24"/>
      <c r="AB45" s="42">
        <f t="shared" si="3"/>
        <v>0</v>
      </c>
      <c r="AC45" s="42">
        <f t="shared" si="1"/>
        <v>0</v>
      </c>
      <c r="AD45" s="3"/>
      <c r="AE45" s="3"/>
      <c r="AF45" s="25"/>
      <c r="AK45" t="s">
        <v>106</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9</v>
      </c>
      <c r="O46" s="20"/>
      <c r="P46" s="80"/>
      <c r="Q46" s="21"/>
      <c r="R46" s="22"/>
      <c r="S46" s="23"/>
      <c r="T46" s="24"/>
      <c r="U46" s="21"/>
      <c r="V46" s="22"/>
      <c r="W46" s="23"/>
      <c r="X46" s="24"/>
      <c r="Y46" s="20"/>
      <c r="Z46" s="23"/>
      <c r="AA46" s="24"/>
      <c r="AB46" s="42">
        <f t="shared" si="3"/>
        <v>0</v>
      </c>
      <c r="AC46" s="42">
        <f t="shared" si="1"/>
        <v>0</v>
      </c>
      <c r="AD46" s="3"/>
      <c r="AE46" s="3"/>
      <c r="AF46" s="25"/>
      <c r="AK46" t="s">
        <v>107</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9</v>
      </c>
      <c r="O47" s="20"/>
      <c r="P47" s="80"/>
      <c r="Q47" s="21"/>
      <c r="R47" s="22"/>
      <c r="S47" s="23"/>
      <c r="T47" s="24"/>
      <c r="U47" s="21"/>
      <c r="V47" s="22"/>
      <c r="W47" s="23"/>
      <c r="X47" s="24"/>
      <c r="Y47" s="20"/>
      <c r="Z47" s="23"/>
      <c r="AA47" s="24"/>
      <c r="AB47" s="42">
        <f t="shared" si="3"/>
        <v>0</v>
      </c>
      <c r="AC47" s="42">
        <f t="shared" si="1"/>
        <v>0</v>
      </c>
      <c r="AD47" s="3"/>
      <c r="AE47" s="3"/>
      <c r="AK47" t="s">
        <v>108</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9</v>
      </c>
      <c r="O48" s="20"/>
      <c r="P48" s="80"/>
      <c r="Q48" s="21"/>
      <c r="R48" s="22"/>
      <c r="S48" s="23"/>
      <c r="T48" s="24"/>
      <c r="U48" s="21"/>
      <c r="V48" s="22"/>
      <c r="W48" s="23"/>
      <c r="X48" s="24"/>
      <c r="Y48" s="20"/>
      <c r="Z48" s="23"/>
      <c r="AA48" s="24"/>
      <c r="AB48" s="42">
        <f t="shared" si="3"/>
        <v>0</v>
      </c>
      <c r="AC48" s="42">
        <f t="shared" si="1"/>
        <v>0</v>
      </c>
      <c r="AD48" s="3"/>
      <c r="AE48" s="3"/>
      <c r="AK48" t="s">
        <v>109</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9</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9</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9</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9</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9</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9</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9</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9</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9</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9</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9</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9</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9</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UJ5TPauVWIDXkK1GBGEUrWtP92zztgOkgx38NK2loaaDd4kgJhm4uF6k7XxpF98wGS7U13CS+nCe8vqioFcgtg==" saltValue="23AYKf0CRPkvyzwkQoiVJg=="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00000000}"/>
    <dataValidation type="list" allowBlank="1" showInputMessage="1" showErrorMessage="1" promptTitle="所属" prompt="所属している都道府県を選んでください。" sqref="P12:P61" xr:uid="{00000000-0002-0000-0000-000001000000}">
      <formula1>$AK$1:$AK$48</formula1>
    </dataValidation>
    <dataValidation type="list" imeMode="halfAlpha" allowBlank="1" showInputMessage="1" showErrorMessage="1" sqref="L12:L61" xr:uid="{00000000-0002-0000-0000-000002000000}">
      <formula1>$AJ$1:$AJ$31</formula1>
    </dataValidation>
    <dataValidation type="list" allowBlank="1" showInputMessage="1" showErrorMessage="1" sqref="K12:K61" xr:uid="{00000000-0002-0000-0000-000003000000}">
      <formula1>$AJ$1:$AJ$12</formula1>
    </dataValidation>
    <dataValidation allowBlank="1" showInputMessage="1" showErrorMessage="1" prompt="西暦の下2ケタを入力してください。" sqref="J12:J61" xr:uid="{00000000-0002-0000-00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5000000}"/>
    <dataValidation allowBlank="1" showInputMessage="1" showErrorMessage="1" promptTitle="ナンバーカード" prompt="ここには空白のままとしてください。_x000a_" sqref="B12:B61" xr:uid="{00000000-0002-0000-0000-000006000000}"/>
    <dataValidation allowBlank="1" showInputMessage="1" showErrorMessage="1" prompt="自動計算されますが、誤りがないか確認をお願いします。" sqref="Y6:AA6 V4:X6 R4:T5" xr:uid="{00000000-0002-0000-0000-000007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8000000}">
      <formula1>$AI$1:$AI$13</formula1>
    </dataValidation>
    <dataValidation type="list" allowBlank="1" showInputMessage="1" showErrorMessage="1" promptTitle="学年" prompt="小学生・中学生・高校生は学年を選んで入力してください。" sqref="M12:M61" xr:uid="{00000000-0002-0000-0000-000009000000}">
      <formula1>$AH$1:$AH$3</formula1>
    </dataValidation>
    <dataValidation type="list" allowBlank="1" showInputMessage="1" showErrorMessage="1" promptTitle="性別" prompt="性別を選択してください。" sqref="N12:N61" xr:uid="{00000000-0002-0000-0000-00000A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B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C000000}"/>
    <dataValidation imeMode="hiragana" allowBlank="1" showInputMessage="1" showErrorMessage="1" promptTitle="姓" prompt="名字だけを入力して下さい。_x000a_" sqref="C12:C61" xr:uid="{00000000-0002-0000-0000-00000D000000}"/>
    <dataValidation imeMode="hiragana" allowBlank="1" showInputMessage="1" showErrorMessage="1" promptTitle="名" prompt="名前を入力してください。_x000a_" sqref="D12:D61" xr:uid="{00000000-0002-0000-0000-00000E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F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10000000}"/>
    <dataValidation imeMode="halfAlpha" allowBlank="1" showInputMessage="1" showErrorMessage="1" promptTitle="分" prompt="800m以上のトラック競技の分の記録を半角数字で入力してください。" sqref="R12 V12:V61" xr:uid="{00000000-0002-0000-0000-000011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12000000}"/>
    <dataValidation imeMode="halfAlpha" allowBlank="1" showInputMessage="1" showErrorMessage="1" promptTitle="秒以下・ｃｍ" prompt="秒以下のタイム・ｃｍを半角数字で入力してください。_x000a_" sqref="AF31:AF33" xr:uid="{00000000-0002-0000-0000-000013000000}"/>
    <dataValidation type="list" allowBlank="1" showInputMessage="1" showErrorMessage="1" prompt="学年種目に注意してください。" sqref="U12:U61 Q12:Q61" xr:uid="{00000000-0002-0000-0000-000014000000}">
      <formula1>$AF$1:$AF$7</formula1>
    </dataValidation>
    <dataValidation imeMode="off" allowBlank="1" showInputMessage="1" showErrorMessage="1" prompt="・JAAF ID_x000a_11桁を入力してください。_x000a_" sqref="I12:I61" xr:uid="{9FA5C047-3A8F-44EB-B5D6-F54EA954F48B}"/>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tabSelected="1" showOutlineSymbols="0" zoomScaleNormal="100" workbookViewId="0">
      <selection activeCell="Y5" sqref="Y5:AA5"/>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25</v>
      </c>
      <c r="C1" s="1"/>
      <c r="AG1" t="s">
        <v>9</v>
      </c>
      <c r="AH1" t="s">
        <v>110</v>
      </c>
      <c r="AJ1">
        <v>1</v>
      </c>
      <c r="AK1" t="s">
        <v>53</v>
      </c>
    </row>
    <row r="2" spans="1:37" ht="15" customHeight="1" x14ac:dyDescent="0.2">
      <c r="B2" s="2" t="s">
        <v>358</v>
      </c>
      <c r="C2" s="2"/>
      <c r="D2" s="2"/>
      <c r="E2" s="2"/>
      <c r="F2" s="2"/>
      <c r="G2" s="2"/>
      <c r="H2" s="2"/>
      <c r="I2" s="2"/>
      <c r="AF2" t="s">
        <v>356</v>
      </c>
      <c r="AG2" t="s">
        <v>10</v>
      </c>
      <c r="AH2" t="s">
        <v>13</v>
      </c>
      <c r="AI2" t="s">
        <v>40</v>
      </c>
      <c r="AJ2">
        <v>2</v>
      </c>
      <c r="AK2" t="s">
        <v>54</v>
      </c>
    </row>
    <row r="3" spans="1:37" ht="15" customHeight="1" x14ac:dyDescent="0.2">
      <c r="B3" s="103" t="s">
        <v>16</v>
      </c>
      <c r="C3" s="103"/>
      <c r="D3" s="105" t="str">
        <f>IF(小学生男子出場エントリー票!D3="","",小学生男子出場エントリー票!D3)</f>
        <v/>
      </c>
      <c r="E3" s="105"/>
      <c r="F3" s="105"/>
      <c r="G3" s="105"/>
      <c r="H3" s="105"/>
      <c r="I3" s="105"/>
      <c r="J3" s="105"/>
      <c r="K3" s="105"/>
      <c r="L3" s="105"/>
      <c r="M3" s="105"/>
      <c r="N3" s="105"/>
      <c r="Q3" s="11"/>
      <c r="R3" s="103" t="s">
        <v>26</v>
      </c>
      <c r="S3" s="103"/>
      <c r="T3" s="103"/>
      <c r="U3" s="11" t="s">
        <v>27</v>
      </c>
      <c r="V3" s="103" t="s">
        <v>28</v>
      </c>
      <c r="W3" s="103"/>
      <c r="X3" s="103"/>
      <c r="AF3" t="s">
        <v>22</v>
      </c>
      <c r="AH3" t="s">
        <v>14</v>
      </c>
      <c r="AI3" t="s">
        <v>41</v>
      </c>
      <c r="AJ3">
        <v>3</v>
      </c>
      <c r="AK3" t="s">
        <v>55</v>
      </c>
    </row>
    <row r="4" spans="1:37" ht="15" customHeight="1" thickBot="1" x14ac:dyDescent="0.25">
      <c r="B4" s="103" t="s">
        <v>18</v>
      </c>
      <c r="C4" s="103"/>
      <c r="D4" s="105" t="str">
        <f>IF(小学生男子出場エントリー票!D4="","",小学生男子出場エントリー票!D4)</f>
        <v/>
      </c>
      <c r="E4" s="105"/>
      <c r="F4" s="105"/>
      <c r="G4" s="105"/>
      <c r="H4" s="105"/>
      <c r="I4" s="105"/>
      <c r="J4" s="105"/>
      <c r="K4" s="105"/>
      <c r="L4" s="105"/>
      <c r="M4" s="105"/>
      <c r="N4" s="105"/>
      <c r="Q4" s="11" t="s">
        <v>29</v>
      </c>
      <c r="R4" s="114">
        <f>SUM(AB12:AB61)</f>
        <v>0</v>
      </c>
      <c r="S4" s="108"/>
      <c r="T4" s="108"/>
      <c r="U4" s="12">
        <v>500</v>
      </c>
      <c r="V4" s="107">
        <f>R4*U4</f>
        <v>0</v>
      </c>
      <c r="W4" s="107"/>
      <c r="X4" s="107"/>
      <c r="AF4" t="s">
        <v>23</v>
      </c>
      <c r="AI4" t="s">
        <v>42</v>
      </c>
      <c r="AJ4">
        <v>4</v>
      </c>
      <c r="AK4" t="s">
        <v>56</v>
      </c>
    </row>
    <row r="5" spans="1:37" ht="15" customHeight="1" x14ac:dyDescent="0.2">
      <c r="B5" s="112" t="s">
        <v>15</v>
      </c>
      <c r="C5" s="113"/>
      <c r="D5" s="105" t="str">
        <f>IF(小学生男子出場エントリー票!D5="","",小学生男子出場エントリー票!D5)</f>
        <v/>
      </c>
      <c r="E5" s="105"/>
      <c r="F5" s="105"/>
      <c r="G5" s="105"/>
      <c r="H5" s="105"/>
      <c r="I5" s="105"/>
      <c r="J5" s="105"/>
      <c r="K5" s="105"/>
      <c r="L5" s="105"/>
      <c r="M5" s="105"/>
      <c r="N5" s="105"/>
      <c r="Q5" s="11" t="s">
        <v>32</v>
      </c>
      <c r="R5" s="114">
        <f>SUM(AC12:AC61)</f>
        <v>0</v>
      </c>
      <c r="S5" s="108"/>
      <c r="T5" s="108"/>
      <c r="U5" s="12">
        <v>1000</v>
      </c>
      <c r="V5" s="107">
        <f>R5*U5</f>
        <v>0</v>
      </c>
      <c r="W5" s="107"/>
      <c r="X5" s="107"/>
      <c r="Y5" s="124" t="s">
        <v>30</v>
      </c>
      <c r="Z5" s="125"/>
      <c r="AA5" s="126"/>
      <c r="AF5" t="s">
        <v>357</v>
      </c>
      <c r="AI5" t="s">
        <v>43</v>
      </c>
      <c r="AJ5">
        <v>5</v>
      </c>
      <c r="AK5" t="s">
        <v>57</v>
      </c>
    </row>
    <row r="6" spans="1:37" ht="15" customHeight="1" thickBot="1" x14ac:dyDescent="0.25">
      <c r="B6" s="103" t="s">
        <v>19</v>
      </c>
      <c r="C6" s="103"/>
      <c r="D6" s="104" t="str">
        <f>IF(小学生男子出場エントリー票!D6="","",小学生男子出場エントリー票!D6)</f>
        <v/>
      </c>
      <c r="E6" s="104"/>
      <c r="F6" s="104"/>
      <c r="G6" s="104"/>
      <c r="H6" s="104"/>
      <c r="I6" s="104"/>
      <c r="J6" s="104"/>
      <c r="K6" s="104"/>
      <c r="L6" s="104"/>
      <c r="M6" s="104"/>
      <c r="N6" s="104"/>
      <c r="Q6" s="11" t="s">
        <v>52</v>
      </c>
      <c r="R6" s="106"/>
      <c r="S6" s="106"/>
      <c r="T6" s="106"/>
      <c r="U6" s="13"/>
      <c r="V6" s="107">
        <f>V4+V5</f>
        <v>0</v>
      </c>
      <c r="W6" s="108"/>
      <c r="X6" s="108"/>
      <c r="Y6" s="109">
        <f>V6+小学生男子出場エントリー票!V6</f>
        <v>0</v>
      </c>
      <c r="Z6" s="110"/>
      <c r="AA6" s="111"/>
      <c r="AF6" t="s">
        <v>38</v>
      </c>
      <c r="AI6" t="s">
        <v>44</v>
      </c>
      <c r="AJ6">
        <v>6</v>
      </c>
      <c r="AK6" t="s">
        <v>58</v>
      </c>
    </row>
    <row r="7" spans="1:37" ht="15" customHeight="1" x14ac:dyDescent="0.2">
      <c r="B7" s="103" t="s">
        <v>17</v>
      </c>
      <c r="C7" s="103"/>
      <c r="D7" s="105" t="str">
        <f>IF(小学生男子出場エントリー票!D7="","",小学生男子出場エントリー票!D7)</f>
        <v/>
      </c>
      <c r="E7" s="105"/>
      <c r="F7" s="105"/>
      <c r="G7" s="105"/>
      <c r="H7" s="105"/>
      <c r="I7" s="105"/>
      <c r="J7" s="105"/>
      <c r="K7" s="105"/>
      <c r="L7" s="105"/>
      <c r="M7" s="105"/>
      <c r="N7" s="105"/>
      <c r="AF7" t="s">
        <v>39</v>
      </c>
      <c r="AI7" t="s">
        <v>45</v>
      </c>
      <c r="AJ7">
        <v>7</v>
      </c>
      <c r="AK7" t="s">
        <v>59</v>
      </c>
    </row>
    <row r="8" spans="1:37" ht="15" customHeight="1" x14ac:dyDescent="0.2">
      <c r="B8" s="103" t="s">
        <v>20</v>
      </c>
      <c r="C8" s="103"/>
      <c r="D8" s="105" t="str">
        <f>IF(小学生男子出場エントリー票!D8="","",小学生男子出場エントリー票!D8)</f>
        <v/>
      </c>
      <c r="E8" s="105"/>
      <c r="F8" s="105"/>
      <c r="G8" s="105"/>
      <c r="H8" s="105"/>
      <c r="I8" s="105"/>
      <c r="J8" s="105"/>
      <c r="K8" s="105"/>
      <c r="L8" s="105"/>
      <c r="M8" s="105"/>
      <c r="N8" s="105"/>
      <c r="AI8" t="s">
        <v>46</v>
      </c>
      <c r="AJ8">
        <v>8</v>
      </c>
      <c r="AK8" t="s">
        <v>60</v>
      </c>
    </row>
    <row r="9" spans="1:37" ht="14.5" customHeight="1" x14ac:dyDescent="0.2">
      <c r="B9" s="3"/>
      <c r="C9" s="3"/>
      <c r="D9" s="3"/>
      <c r="E9" s="3"/>
      <c r="F9" s="3"/>
      <c r="G9" s="3"/>
      <c r="H9" s="3"/>
      <c r="I9" s="3"/>
      <c r="J9" s="3"/>
      <c r="K9" s="3"/>
      <c r="L9" s="3"/>
      <c r="M9" s="3"/>
      <c r="N9" s="3"/>
      <c r="O9" s="3"/>
      <c r="P9" s="3"/>
      <c r="Q9" s="83" t="s">
        <v>11</v>
      </c>
      <c r="R9" s="86" t="s">
        <v>6</v>
      </c>
      <c r="S9" s="86"/>
      <c r="T9" s="86"/>
      <c r="U9" s="83" t="s">
        <v>12</v>
      </c>
      <c r="V9" s="86" t="s">
        <v>6</v>
      </c>
      <c r="W9" s="86"/>
      <c r="X9" s="86"/>
      <c r="Y9" s="27"/>
      <c r="Z9" s="26" t="s">
        <v>6</v>
      </c>
      <c r="AA9" s="26"/>
      <c r="AB9" s="87" t="s">
        <v>33</v>
      </c>
      <c r="AC9" s="87" t="s">
        <v>34</v>
      </c>
      <c r="AD9" s="28"/>
      <c r="AE9" s="28"/>
      <c r="AI9" t="s">
        <v>47</v>
      </c>
      <c r="AJ9">
        <v>9</v>
      </c>
      <c r="AK9" t="s">
        <v>61</v>
      </c>
    </row>
    <row r="10" spans="1:37" ht="15" customHeight="1" x14ac:dyDescent="0.2">
      <c r="A10" s="90"/>
      <c r="B10" s="92" t="s">
        <v>62</v>
      </c>
      <c r="C10" s="94" t="s">
        <v>0</v>
      </c>
      <c r="D10" s="96" t="s">
        <v>1</v>
      </c>
      <c r="E10" s="94" t="s">
        <v>2</v>
      </c>
      <c r="F10" s="96" t="s">
        <v>3</v>
      </c>
      <c r="G10" s="29" t="s">
        <v>63</v>
      </c>
      <c r="H10" s="30" t="s">
        <v>63</v>
      </c>
      <c r="I10" s="26" t="s">
        <v>359</v>
      </c>
      <c r="J10" s="98" t="s">
        <v>64</v>
      </c>
      <c r="K10" s="99"/>
      <c r="L10" s="100"/>
      <c r="M10" s="101" t="s">
        <v>21</v>
      </c>
      <c r="N10" s="101" t="s">
        <v>4</v>
      </c>
      <c r="O10" s="101" t="s">
        <v>5</v>
      </c>
      <c r="P10" s="31" t="s">
        <v>5</v>
      </c>
      <c r="Q10" s="84"/>
      <c r="R10" s="4" t="s">
        <v>7</v>
      </c>
      <c r="S10" s="5" t="s">
        <v>8</v>
      </c>
      <c r="T10" s="6"/>
      <c r="U10" s="84"/>
      <c r="V10" s="4" t="s">
        <v>7</v>
      </c>
      <c r="W10" s="5" t="s">
        <v>8</v>
      </c>
      <c r="X10" s="6"/>
      <c r="Y10" s="32"/>
      <c r="Z10" s="4" t="s">
        <v>8</v>
      </c>
      <c r="AA10" s="6"/>
      <c r="AB10" s="88"/>
      <c r="AC10" s="88"/>
      <c r="AD10" s="28"/>
      <c r="AE10" s="28"/>
      <c r="AF10" s="25"/>
      <c r="AI10" t="s">
        <v>48</v>
      </c>
      <c r="AJ10">
        <v>10</v>
      </c>
      <c r="AK10" t="s">
        <v>65</v>
      </c>
    </row>
    <row r="11" spans="1:37" ht="15" customHeight="1" x14ac:dyDescent="0.2">
      <c r="A11" s="91"/>
      <c r="B11" s="93"/>
      <c r="C11" s="95"/>
      <c r="D11" s="97"/>
      <c r="E11" s="95"/>
      <c r="F11" s="97"/>
      <c r="G11" s="33" t="s">
        <v>66</v>
      </c>
      <c r="H11" s="34" t="s">
        <v>67</v>
      </c>
      <c r="I11" s="81" t="s">
        <v>360</v>
      </c>
      <c r="J11" s="35" t="s">
        <v>68</v>
      </c>
      <c r="K11" s="36" t="s">
        <v>69</v>
      </c>
      <c r="L11" s="37" t="s">
        <v>70</v>
      </c>
      <c r="M11" s="102"/>
      <c r="N11" s="93"/>
      <c r="O11" s="93"/>
      <c r="P11" s="38" t="s">
        <v>71</v>
      </c>
      <c r="Q11" s="85"/>
      <c r="R11" s="8"/>
      <c r="S11" s="9" t="s">
        <v>35</v>
      </c>
      <c r="T11" s="10"/>
      <c r="U11" s="85"/>
      <c r="V11" s="8"/>
      <c r="W11" s="9" t="s">
        <v>35</v>
      </c>
      <c r="X11" s="39" t="s">
        <v>36</v>
      </c>
      <c r="Y11" s="40" t="s">
        <v>37</v>
      </c>
      <c r="Z11" s="41"/>
      <c r="AA11" s="10"/>
      <c r="AB11" s="89"/>
      <c r="AC11" s="89"/>
      <c r="AD11" s="28"/>
      <c r="AE11" s="28"/>
      <c r="AF11" s="25"/>
      <c r="AI11" t="s">
        <v>49</v>
      </c>
      <c r="AJ11">
        <v>11</v>
      </c>
      <c r="AK11" t="s">
        <v>72</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10</v>
      </c>
      <c r="O12" s="20"/>
      <c r="P12" s="80"/>
      <c r="Q12" s="21"/>
      <c r="R12" s="22"/>
      <c r="S12" s="23"/>
      <c r="T12" s="24"/>
      <c r="U12" s="21"/>
      <c r="V12" s="22"/>
      <c r="W12" s="23"/>
      <c r="X12" s="24"/>
      <c r="Y12" s="20"/>
      <c r="Z12" s="23"/>
      <c r="AA12" s="24"/>
      <c r="AB12" s="42">
        <f>IF(Q12&gt;0,1,0)+IF(U12&gt;0,1,0)</f>
        <v>0</v>
      </c>
      <c r="AC12" s="42">
        <f t="shared" ref="AC12:AC61" si="1">IF(Y12=$AI$2,1,0)+IF(Y12=$AI$8,1,0)</f>
        <v>0</v>
      </c>
      <c r="AD12" s="3"/>
      <c r="AE12" s="3"/>
      <c r="AF12" s="25"/>
      <c r="AI12" t="s">
        <v>50</v>
      </c>
      <c r="AJ12">
        <v>12</v>
      </c>
      <c r="AK12" t="s">
        <v>73</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10</v>
      </c>
      <c r="O13" s="20"/>
      <c r="P13" s="80"/>
      <c r="Q13" s="21"/>
      <c r="R13" s="22"/>
      <c r="S13" s="23"/>
      <c r="T13" s="24"/>
      <c r="U13" s="21"/>
      <c r="V13" s="22"/>
      <c r="W13" s="23"/>
      <c r="X13" s="24"/>
      <c r="Y13" s="20"/>
      <c r="Z13" s="23"/>
      <c r="AA13" s="24"/>
      <c r="AB13" s="42">
        <f t="shared" ref="AB13:AB61" si="3">IF(Q13&gt;0,1,0)+IF(U13&gt;0,1,0)</f>
        <v>0</v>
      </c>
      <c r="AC13" s="42">
        <f t="shared" si="1"/>
        <v>0</v>
      </c>
      <c r="AD13" s="3"/>
      <c r="AE13" s="3"/>
      <c r="AF13" s="25"/>
      <c r="AI13" t="s">
        <v>51</v>
      </c>
      <c r="AJ13">
        <v>13</v>
      </c>
      <c r="AK13" t="s">
        <v>74</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10</v>
      </c>
      <c r="O14" s="20"/>
      <c r="P14" s="80"/>
      <c r="Q14" s="21"/>
      <c r="R14" s="22"/>
      <c r="S14" s="23"/>
      <c r="T14" s="24"/>
      <c r="U14" s="21"/>
      <c r="V14" s="22"/>
      <c r="W14" s="23"/>
      <c r="X14" s="24"/>
      <c r="Y14" s="20"/>
      <c r="Z14" s="23"/>
      <c r="AA14" s="24"/>
      <c r="AB14" s="42">
        <f t="shared" si="3"/>
        <v>0</v>
      </c>
      <c r="AC14" s="42">
        <f t="shared" si="1"/>
        <v>0</v>
      </c>
      <c r="AD14" s="3"/>
      <c r="AE14" s="3"/>
      <c r="AF14" s="25"/>
      <c r="AJ14">
        <v>14</v>
      </c>
      <c r="AK14" t="s">
        <v>75</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10</v>
      </c>
      <c r="O15" s="20"/>
      <c r="P15" s="80"/>
      <c r="Q15" s="21"/>
      <c r="R15" s="22"/>
      <c r="S15" s="23"/>
      <c r="T15" s="24"/>
      <c r="U15" s="21"/>
      <c r="V15" s="22"/>
      <c r="W15" s="23"/>
      <c r="X15" s="24"/>
      <c r="Y15" s="20"/>
      <c r="Z15" s="23"/>
      <c r="AA15" s="24"/>
      <c r="AB15" s="42">
        <f t="shared" si="3"/>
        <v>0</v>
      </c>
      <c r="AC15" s="42">
        <f t="shared" si="1"/>
        <v>0</v>
      </c>
      <c r="AD15" s="3"/>
      <c r="AE15" s="3"/>
      <c r="AF15" s="25"/>
      <c r="AJ15">
        <v>15</v>
      </c>
      <c r="AK15" t="s">
        <v>76</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10</v>
      </c>
      <c r="O16" s="20"/>
      <c r="P16" s="80"/>
      <c r="Q16" s="21"/>
      <c r="R16" s="22"/>
      <c r="S16" s="23"/>
      <c r="T16" s="24"/>
      <c r="U16" s="21"/>
      <c r="V16" s="22"/>
      <c r="W16" s="23"/>
      <c r="X16" s="24"/>
      <c r="Y16" s="20"/>
      <c r="Z16" s="23"/>
      <c r="AA16" s="24"/>
      <c r="AB16" s="42">
        <f t="shared" si="3"/>
        <v>0</v>
      </c>
      <c r="AC16" s="42">
        <f t="shared" si="1"/>
        <v>0</v>
      </c>
      <c r="AD16" s="3"/>
      <c r="AE16" s="3"/>
      <c r="AF16" s="25"/>
      <c r="AJ16">
        <v>16</v>
      </c>
      <c r="AK16" t="s">
        <v>77</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10</v>
      </c>
      <c r="O17" s="20"/>
      <c r="P17" s="80"/>
      <c r="Q17" s="21"/>
      <c r="R17" s="22"/>
      <c r="S17" s="23"/>
      <c r="T17" s="24"/>
      <c r="U17" s="21"/>
      <c r="V17" s="22"/>
      <c r="W17" s="23"/>
      <c r="X17" s="24"/>
      <c r="Y17" s="20"/>
      <c r="Z17" s="23"/>
      <c r="AA17" s="24"/>
      <c r="AB17" s="42">
        <f t="shared" si="3"/>
        <v>0</v>
      </c>
      <c r="AC17" s="42">
        <f t="shared" si="1"/>
        <v>0</v>
      </c>
      <c r="AD17" s="3"/>
      <c r="AE17" s="3"/>
      <c r="AJ17">
        <v>17</v>
      </c>
      <c r="AK17" t="s">
        <v>78</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10</v>
      </c>
      <c r="O18" s="20"/>
      <c r="P18" s="80"/>
      <c r="Q18" s="21"/>
      <c r="R18" s="22"/>
      <c r="S18" s="23"/>
      <c r="T18" s="24"/>
      <c r="U18" s="21"/>
      <c r="V18" s="22"/>
      <c r="W18" s="23"/>
      <c r="X18" s="24"/>
      <c r="Y18" s="20"/>
      <c r="Z18" s="23"/>
      <c r="AA18" s="24"/>
      <c r="AB18" s="42">
        <f t="shared" si="3"/>
        <v>0</v>
      </c>
      <c r="AC18" s="42">
        <f t="shared" si="1"/>
        <v>0</v>
      </c>
      <c r="AD18" s="3"/>
      <c r="AE18" s="3"/>
      <c r="AJ18">
        <v>18</v>
      </c>
      <c r="AK18" t="s">
        <v>79</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10</v>
      </c>
      <c r="O19" s="20"/>
      <c r="P19" s="80"/>
      <c r="Q19" s="21"/>
      <c r="R19" s="22"/>
      <c r="S19" s="23"/>
      <c r="T19" s="24"/>
      <c r="U19" s="21"/>
      <c r="V19" s="22"/>
      <c r="W19" s="23"/>
      <c r="X19" s="24"/>
      <c r="Y19" s="20"/>
      <c r="Z19" s="23"/>
      <c r="AA19" s="24"/>
      <c r="AB19" s="42">
        <f t="shared" si="3"/>
        <v>0</v>
      </c>
      <c r="AC19" s="42">
        <f t="shared" si="1"/>
        <v>0</v>
      </c>
      <c r="AD19" s="3"/>
      <c r="AE19" s="3"/>
      <c r="AJ19">
        <v>19</v>
      </c>
      <c r="AK19" t="s">
        <v>80</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10</v>
      </c>
      <c r="O20" s="20"/>
      <c r="P20" s="80"/>
      <c r="Q20" s="21"/>
      <c r="R20" s="22"/>
      <c r="S20" s="23"/>
      <c r="T20" s="24"/>
      <c r="U20" s="21"/>
      <c r="V20" s="22"/>
      <c r="W20" s="23"/>
      <c r="X20" s="24"/>
      <c r="Y20" s="20"/>
      <c r="Z20" s="23"/>
      <c r="AA20" s="24"/>
      <c r="AB20" s="42">
        <f t="shared" si="3"/>
        <v>0</v>
      </c>
      <c r="AC20" s="42">
        <f t="shared" si="1"/>
        <v>0</v>
      </c>
      <c r="AD20" s="3"/>
      <c r="AE20" s="3"/>
      <c r="AJ20">
        <v>20</v>
      </c>
      <c r="AK20" t="s">
        <v>81</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10</v>
      </c>
      <c r="O21" s="20"/>
      <c r="P21" s="80"/>
      <c r="Q21" s="21"/>
      <c r="R21" s="22"/>
      <c r="S21" s="23"/>
      <c r="T21" s="24"/>
      <c r="U21" s="21"/>
      <c r="V21" s="22"/>
      <c r="W21" s="23"/>
      <c r="X21" s="24"/>
      <c r="Y21" s="20"/>
      <c r="Z21" s="23"/>
      <c r="AA21" s="24"/>
      <c r="AB21" s="42">
        <f t="shared" si="3"/>
        <v>0</v>
      </c>
      <c r="AC21" s="42">
        <f t="shared" si="1"/>
        <v>0</v>
      </c>
      <c r="AD21" s="3"/>
      <c r="AE21" s="3"/>
      <c r="AJ21">
        <v>21</v>
      </c>
      <c r="AK21" t="s">
        <v>82</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10</v>
      </c>
      <c r="O22" s="20"/>
      <c r="P22" s="80"/>
      <c r="Q22" s="21"/>
      <c r="R22" s="22"/>
      <c r="S22" s="23"/>
      <c r="T22" s="24"/>
      <c r="U22" s="21"/>
      <c r="V22" s="22"/>
      <c r="W22" s="23"/>
      <c r="X22" s="24"/>
      <c r="Y22" s="20"/>
      <c r="Z22" s="23"/>
      <c r="AA22" s="24"/>
      <c r="AB22" s="42">
        <f t="shared" si="3"/>
        <v>0</v>
      </c>
      <c r="AC22" s="42">
        <f t="shared" si="1"/>
        <v>0</v>
      </c>
      <c r="AD22" s="3"/>
      <c r="AE22" s="3"/>
      <c r="AJ22">
        <v>22</v>
      </c>
      <c r="AK22" t="s">
        <v>83</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10</v>
      </c>
      <c r="O23" s="20"/>
      <c r="P23" s="80"/>
      <c r="Q23" s="21"/>
      <c r="R23" s="22"/>
      <c r="S23" s="23"/>
      <c r="T23" s="24"/>
      <c r="U23" s="21"/>
      <c r="V23" s="22"/>
      <c r="W23" s="23"/>
      <c r="X23" s="24"/>
      <c r="Y23" s="20"/>
      <c r="Z23" s="23"/>
      <c r="AA23" s="24"/>
      <c r="AB23" s="42">
        <f t="shared" si="3"/>
        <v>0</v>
      </c>
      <c r="AC23" s="42">
        <f t="shared" si="1"/>
        <v>0</v>
      </c>
      <c r="AD23" s="3"/>
      <c r="AE23" s="3"/>
      <c r="AJ23">
        <v>23</v>
      </c>
      <c r="AK23" t="s">
        <v>84</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10</v>
      </c>
      <c r="O24" s="20"/>
      <c r="P24" s="80"/>
      <c r="Q24" s="21"/>
      <c r="R24" s="22"/>
      <c r="S24" s="23"/>
      <c r="T24" s="24"/>
      <c r="U24" s="21"/>
      <c r="V24" s="22"/>
      <c r="W24" s="23"/>
      <c r="X24" s="24"/>
      <c r="Y24" s="20"/>
      <c r="Z24" s="23"/>
      <c r="AA24" s="24"/>
      <c r="AB24" s="42">
        <f t="shared" si="3"/>
        <v>0</v>
      </c>
      <c r="AC24" s="42">
        <f t="shared" si="1"/>
        <v>0</v>
      </c>
      <c r="AD24" s="3"/>
      <c r="AE24" s="3"/>
      <c r="AJ24">
        <v>24</v>
      </c>
      <c r="AK24" t="s">
        <v>85</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10</v>
      </c>
      <c r="O25" s="20"/>
      <c r="P25" s="80"/>
      <c r="Q25" s="21"/>
      <c r="R25" s="22"/>
      <c r="S25" s="23"/>
      <c r="T25" s="24"/>
      <c r="U25" s="21"/>
      <c r="V25" s="22"/>
      <c r="W25" s="23"/>
      <c r="X25" s="24"/>
      <c r="Y25" s="20"/>
      <c r="Z25" s="23"/>
      <c r="AA25" s="24"/>
      <c r="AB25" s="42">
        <f t="shared" si="3"/>
        <v>0</v>
      </c>
      <c r="AC25" s="42">
        <f t="shared" si="1"/>
        <v>0</v>
      </c>
      <c r="AD25" s="3"/>
      <c r="AE25" s="3"/>
      <c r="AJ25">
        <v>25</v>
      </c>
      <c r="AK25" t="s">
        <v>86</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10</v>
      </c>
      <c r="O26" s="20"/>
      <c r="P26" s="80"/>
      <c r="Q26" s="21"/>
      <c r="R26" s="22"/>
      <c r="S26" s="23"/>
      <c r="T26" s="24"/>
      <c r="U26" s="21"/>
      <c r="V26" s="22"/>
      <c r="W26" s="23"/>
      <c r="X26" s="24"/>
      <c r="Y26" s="20"/>
      <c r="Z26" s="23"/>
      <c r="AA26" s="24"/>
      <c r="AB26" s="42">
        <f t="shared" si="3"/>
        <v>0</v>
      </c>
      <c r="AC26" s="42">
        <f t="shared" si="1"/>
        <v>0</v>
      </c>
      <c r="AD26" s="3"/>
      <c r="AE26" s="3"/>
      <c r="AJ26">
        <v>26</v>
      </c>
      <c r="AK26" t="s">
        <v>87</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10</v>
      </c>
      <c r="O27" s="20"/>
      <c r="P27" s="80"/>
      <c r="Q27" s="21"/>
      <c r="R27" s="22"/>
      <c r="S27" s="23"/>
      <c r="T27" s="24"/>
      <c r="U27" s="21"/>
      <c r="V27" s="22"/>
      <c r="W27" s="23"/>
      <c r="X27" s="24"/>
      <c r="Y27" s="20"/>
      <c r="Z27" s="23"/>
      <c r="AA27" s="24"/>
      <c r="AB27" s="42">
        <f t="shared" si="3"/>
        <v>0</v>
      </c>
      <c r="AC27" s="42">
        <f t="shared" si="1"/>
        <v>0</v>
      </c>
      <c r="AD27" s="3"/>
      <c r="AE27" s="3"/>
      <c r="AJ27">
        <v>27</v>
      </c>
      <c r="AK27" t="s">
        <v>88</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10</v>
      </c>
      <c r="O28" s="20"/>
      <c r="P28" s="80"/>
      <c r="Q28" s="21"/>
      <c r="R28" s="22"/>
      <c r="S28" s="23"/>
      <c r="T28" s="24"/>
      <c r="U28" s="21"/>
      <c r="V28" s="22"/>
      <c r="W28" s="23"/>
      <c r="X28" s="24"/>
      <c r="Y28" s="20"/>
      <c r="Z28" s="23"/>
      <c r="AA28" s="24"/>
      <c r="AB28" s="42">
        <f t="shared" si="3"/>
        <v>0</v>
      </c>
      <c r="AC28" s="42">
        <f t="shared" si="1"/>
        <v>0</v>
      </c>
      <c r="AD28" s="3"/>
      <c r="AE28" s="3"/>
      <c r="AJ28">
        <v>28</v>
      </c>
      <c r="AK28" t="s">
        <v>89</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10</v>
      </c>
      <c r="O29" s="20"/>
      <c r="P29" s="80"/>
      <c r="Q29" s="21"/>
      <c r="R29" s="22"/>
      <c r="S29" s="23"/>
      <c r="T29" s="24"/>
      <c r="U29" s="21"/>
      <c r="V29" s="22"/>
      <c r="W29" s="23"/>
      <c r="X29" s="24"/>
      <c r="Y29" s="20"/>
      <c r="Z29" s="23"/>
      <c r="AA29" s="24"/>
      <c r="AB29" s="42">
        <f t="shared" si="3"/>
        <v>0</v>
      </c>
      <c r="AC29" s="42">
        <f t="shared" si="1"/>
        <v>0</v>
      </c>
      <c r="AD29" s="3"/>
      <c r="AE29" s="3"/>
      <c r="AJ29">
        <v>29</v>
      </c>
      <c r="AK29" t="s">
        <v>90</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10</v>
      </c>
      <c r="O30" s="20"/>
      <c r="P30" s="80"/>
      <c r="Q30" s="21"/>
      <c r="R30" s="22"/>
      <c r="S30" s="23"/>
      <c r="T30" s="24"/>
      <c r="U30" s="21"/>
      <c r="V30" s="22"/>
      <c r="W30" s="23"/>
      <c r="X30" s="24"/>
      <c r="Y30" s="20"/>
      <c r="Z30" s="23"/>
      <c r="AA30" s="24"/>
      <c r="AB30" s="42">
        <f t="shared" si="3"/>
        <v>0</v>
      </c>
      <c r="AC30" s="42">
        <f t="shared" si="1"/>
        <v>0</v>
      </c>
      <c r="AD30" s="3"/>
      <c r="AE30" s="3"/>
      <c r="AJ30">
        <v>30</v>
      </c>
      <c r="AK30" t="s">
        <v>91</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10</v>
      </c>
      <c r="O31" s="20"/>
      <c r="P31" s="80"/>
      <c r="Q31" s="21"/>
      <c r="R31" s="22"/>
      <c r="S31" s="23"/>
      <c r="T31" s="24"/>
      <c r="U31" s="21"/>
      <c r="V31" s="22"/>
      <c r="W31" s="23"/>
      <c r="X31" s="24"/>
      <c r="Y31" s="20"/>
      <c r="Z31" s="23"/>
      <c r="AA31" s="24"/>
      <c r="AB31" s="42">
        <f t="shared" si="3"/>
        <v>0</v>
      </c>
      <c r="AC31" s="42">
        <f t="shared" si="1"/>
        <v>0</v>
      </c>
      <c r="AD31" s="3"/>
      <c r="AE31" s="3"/>
      <c r="AF31" s="25"/>
      <c r="AJ31">
        <v>31</v>
      </c>
      <c r="AK31" t="s">
        <v>92</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10</v>
      </c>
      <c r="O32" s="20"/>
      <c r="P32" s="80"/>
      <c r="Q32" s="21"/>
      <c r="R32" s="22"/>
      <c r="S32" s="23"/>
      <c r="T32" s="24"/>
      <c r="U32" s="21"/>
      <c r="V32" s="22"/>
      <c r="W32" s="23"/>
      <c r="X32" s="24"/>
      <c r="Y32" s="20"/>
      <c r="Z32" s="23"/>
      <c r="AA32" s="24"/>
      <c r="AB32" s="42">
        <f t="shared" si="3"/>
        <v>0</v>
      </c>
      <c r="AC32" s="42">
        <f t="shared" si="1"/>
        <v>0</v>
      </c>
      <c r="AD32" s="3"/>
      <c r="AE32" s="3"/>
      <c r="AF32" s="25"/>
      <c r="AK32" t="s">
        <v>93</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10</v>
      </c>
      <c r="O33" s="20"/>
      <c r="P33" s="80"/>
      <c r="Q33" s="21"/>
      <c r="R33" s="22"/>
      <c r="S33" s="23"/>
      <c r="T33" s="24"/>
      <c r="U33" s="21"/>
      <c r="V33" s="22"/>
      <c r="W33" s="23"/>
      <c r="X33" s="24"/>
      <c r="Y33" s="20"/>
      <c r="Z33" s="23"/>
      <c r="AA33" s="24"/>
      <c r="AB33" s="42">
        <f t="shared" si="3"/>
        <v>0</v>
      </c>
      <c r="AC33" s="42">
        <f t="shared" si="1"/>
        <v>0</v>
      </c>
      <c r="AD33" s="3"/>
      <c r="AE33" s="3"/>
      <c r="AF33" s="25"/>
      <c r="AK33" t="s">
        <v>94</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10</v>
      </c>
      <c r="O34" s="20"/>
      <c r="P34" s="80"/>
      <c r="Q34" s="21"/>
      <c r="R34" s="22"/>
      <c r="S34" s="23"/>
      <c r="T34" s="24"/>
      <c r="U34" s="21"/>
      <c r="V34" s="22"/>
      <c r="W34" s="23"/>
      <c r="X34" s="24"/>
      <c r="Y34" s="20"/>
      <c r="Z34" s="23"/>
      <c r="AA34" s="24"/>
      <c r="AB34" s="42">
        <f t="shared" si="3"/>
        <v>0</v>
      </c>
      <c r="AC34" s="42">
        <f t="shared" si="1"/>
        <v>0</v>
      </c>
      <c r="AD34" s="3"/>
      <c r="AE34" s="3"/>
      <c r="AK34" t="s">
        <v>95</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10</v>
      </c>
      <c r="O35" s="20"/>
      <c r="P35" s="80"/>
      <c r="Q35" s="21"/>
      <c r="R35" s="22"/>
      <c r="S35" s="23"/>
      <c r="T35" s="24"/>
      <c r="U35" s="21"/>
      <c r="V35" s="22"/>
      <c r="W35" s="23"/>
      <c r="X35" s="24"/>
      <c r="Y35" s="20"/>
      <c r="Z35" s="23"/>
      <c r="AA35" s="24"/>
      <c r="AB35" s="42">
        <f t="shared" si="3"/>
        <v>0</v>
      </c>
      <c r="AC35" s="42">
        <f t="shared" si="1"/>
        <v>0</v>
      </c>
      <c r="AD35" s="3"/>
      <c r="AE35" s="3"/>
      <c r="AK35" t="s">
        <v>96</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10</v>
      </c>
      <c r="O36" s="20"/>
      <c r="P36" s="80"/>
      <c r="Q36" s="21"/>
      <c r="R36" s="22"/>
      <c r="S36" s="23"/>
      <c r="T36" s="24"/>
      <c r="U36" s="21"/>
      <c r="V36" s="22"/>
      <c r="W36" s="23"/>
      <c r="X36" s="24"/>
      <c r="Y36" s="20"/>
      <c r="Z36" s="23"/>
      <c r="AA36" s="24"/>
      <c r="AB36" s="42">
        <f t="shared" si="3"/>
        <v>0</v>
      </c>
      <c r="AC36" s="42">
        <f t="shared" si="1"/>
        <v>0</v>
      </c>
      <c r="AD36" s="3"/>
      <c r="AE36" s="3"/>
      <c r="AK36" t="s">
        <v>97</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10</v>
      </c>
      <c r="O37" s="20"/>
      <c r="P37" s="80"/>
      <c r="Q37" s="21"/>
      <c r="R37" s="22"/>
      <c r="S37" s="23"/>
      <c r="T37" s="24"/>
      <c r="U37" s="21"/>
      <c r="V37" s="22"/>
      <c r="W37" s="23"/>
      <c r="X37" s="24"/>
      <c r="Y37" s="20"/>
      <c r="Z37" s="23"/>
      <c r="AA37" s="24"/>
      <c r="AB37" s="42">
        <f t="shared" si="3"/>
        <v>0</v>
      </c>
      <c r="AC37" s="42">
        <f t="shared" si="1"/>
        <v>0</v>
      </c>
      <c r="AD37" s="3"/>
      <c r="AE37" s="3"/>
      <c r="AK37" t="s">
        <v>98</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10</v>
      </c>
      <c r="O38" s="20"/>
      <c r="P38" s="80"/>
      <c r="Q38" s="21"/>
      <c r="R38" s="22"/>
      <c r="S38" s="23"/>
      <c r="T38" s="24"/>
      <c r="U38" s="21"/>
      <c r="V38" s="22"/>
      <c r="W38" s="23"/>
      <c r="X38" s="24"/>
      <c r="Y38" s="20"/>
      <c r="Z38" s="23"/>
      <c r="AA38" s="24"/>
      <c r="AB38" s="42">
        <f t="shared" si="3"/>
        <v>0</v>
      </c>
      <c r="AC38" s="42">
        <f t="shared" si="1"/>
        <v>0</v>
      </c>
      <c r="AD38" s="3"/>
      <c r="AE38" s="3"/>
      <c r="AK38" t="s">
        <v>99</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10</v>
      </c>
      <c r="O39" s="20"/>
      <c r="P39" s="80"/>
      <c r="Q39" s="21"/>
      <c r="R39" s="22"/>
      <c r="S39" s="23"/>
      <c r="T39" s="24"/>
      <c r="U39" s="21"/>
      <c r="V39" s="22"/>
      <c r="W39" s="23"/>
      <c r="X39" s="24"/>
      <c r="Y39" s="20"/>
      <c r="Z39" s="23"/>
      <c r="AA39" s="24"/>
      <c r="AB39" s="42">
        <f t="shared" si="3"/>
        <v>0</v>
      </c>
      <c r="AC39" s="42">
        <f t="shared" si="1"/>
        <v>0</v>
      </c>
      <c r="AD39" s="3"/>
      <c r="AE39" s="3"/>
      <c r="AF39" s="25"/>
      <c r="AK39" t="s">
        <v>100</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10</v>
      </c>
      <c r="O40" s="20"/>
      <c r="P40" s="80"/>
      <c r="Q40" s="21"/>
      <c r="R40" s="22"/>
      <c r="S40" s="23"/>
      <c r="T40" s="24"/>
      <c r="U40" s="21"/>
      <c r="V40" s="22"/>
      <c r="W40" s="23"/>
      <c r="X40" s="24"/>
      <c r="Y40" s="20"/>
      <c r="Z40" s="23"/>
      <c r="AA40" s="24"/>
      <c r="AB40" s="42">
        <f t="shared" si="3"/>
        <v>0</v>
      </c>
      <c r="AC40" s="42">
        <f t="shared" si="1"/>
        <v>0</v>
      </c>
      <c r="AD40" s="3"/>
      <c r="AE40" s="3"/>
      <c r="AF40" s="25"/>
      <c r="AK40" t="s">
        <v>101</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10</v>
      </c>
      <c r="O41" s="20"/>
      <c r="P41" s="80"/>
      <c r="Q41" s="21"/>
      <c r="R41" s="22"/>
      <c r="S41" s="23"/>
      <c r="T41" s="24"/>
      <c r="U41" s="21"/>
      <c r="V41" s="22"/>
      <c r="W41" s="23"/>
      <c r="X41" s="24"/>
      <c r="Y41" s="20"/>
      <c r="Z41" s="23"/>
      <c r="AA41" s="24"/>
      <c r="AB41" s="42">
        <f t="shared" si="3"/>
        <v>0</v>
      </c>
      <c r="AC41" s="42">
        <f t="shared" si="1"/>
        <v>0</v>
      </c>
      <c r="AD41" s="3"/>
      <c r="AE41" s="3"/>
      <c r="AF41" s="25"/>
      <c r="AK41" t="s">
        <v>102</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10</v>
      </c>
      <c r="O42" s="20"/>
      <c r="P42" s="80"/>
      <c r="Q42" s="21"/>
      <c r="R42" s="22"/>
      <c r="S42" s="23"/>
      <c r="T42" s="24"/>
      <c r="U42" s="21"/>
      <c r="V42" s="22"/>
      <c r="W42" s="23"/>
      <c r="X42" s="24"/>
      <c r="Y42" s="20"/>
      <c r="Z42" s="23"/>
      <c r="AA42" s="24"/>
      <c r="AB42" s="42">
        <f t="shared" si="3"/>
        <v>0</v>
      </c>
      <c r="AC42" s="42">
        <f t="shared" si="1"/>
        <v>0</v>
      </c>
      <c r="AD42" s="3"/>
      <c r="AE42" s="3"/>
      <c r="AF42" s="25"/>
      <c r="AK42" t="s">
        <v>103</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10</v>
      </c>
      <c r="O43" s="20"/>
      <c r="P43" s="80"/>
      <c r="Q43" s="21"/>
      <c r="R43" s="22"/>
      <c r="S43" s="23"/>
      <c r="T43" s="24"/>
      <c r="U43" s="21"/>
      <c r="V43" s="22"/>
      <c r="W43" s="23"/>
      <c r="X43" s="24"/>
      <c r="Y43" s="20"/>
      <c r="Z43" s="23"/>
      <c r="AA43" s="24"/>
      <c r="AB43" s="42">
        <f t="shared" si="3"/>
        <v>0</v>
      </c>
      <c r="AC43" s="42">
        <f t="shared" si="1"/>
        <v>0</v>
      </c>
      <c r="AD43" s="3"/>
      <c r="AE43" s="3"/>
      <c r="AF43" s="25"/>
      <c r="AK43" t="s">
        <v>104</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10</v>
      </c>
      <c r="O44" s="20"/>
      <c r="P44" s="80"/>
      <c r="Q44" s="21"/>
      <c r="R44" s="22"/>
      <c r="S44" s="23"/>
      <c r="T44" s="24"/>
      <c r="U44" s="21"/>
      <c r="V44" s="22"/>
      <c r="W44" s="23"/>
      <c r="X44" s="24"/>
      <c r="Y44" s="20"/>
      <c r="Z44" s="23"/>
      <c r="AA44" s="24"/>
      <c r="AB44" s="42">
        <f t="shared" si="3"/>
        <v>0</v>
      </c>
      <c r="AC44" s="42">
        <f t="shared" si="1"/>
        <v>0</v>
      </c>
      <c r="AD44" s="3"/>
      <c r="AE44" s="3"/>
      <c r="AF44" s="25"/>
      <c r="AK44" t="s">
        <v>105</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10</v>
      </c>
      <c r="O45" s="20"/>
      <c r="P45" s="80"/>
      <c r="Q45" s="21"/>
      <c r="R45" s="22"/>
      <c r="S45" s="23"/>
      <c r="T45" s="24"/>
      <c r="U45" s="21"/>
      <c r="V45" s="22"/>
      <c r="W45" s="23"/>
      <c r="X45" s="24"/>
      <c r="Y45" s="20"/>
      <c r="Z45" s="23"/>
      <c r="AA45" s="24"/>
      <c r="AB45" s="42">
        <f t="shared" si="3"/>
        <v>0</v>
      </c>
      <c r="AC45" s="42">
        <f t="shared" si="1"/>
        <v>0</v>
      </c>
      <c r="AD45" s="3"/>
      <c r="AE45" s="3"/>
      <c r="AF45" s="25"/>
      <c r="AK45" t="s">
        <v>106</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10</v>
      </c>
      <c r="O46" s="20"/>
      <c r="P46" s="80"/>
      <c r="Q46" s="21"/>
      <c r="R46" s="22"/>
      <c r="S46" s="23"/>
      <c r="T46" s="24"/>
      <c r="U46" s="21"/>
      <c r="V46" s="22"/>
      <c r="W46" s="23"/>
      <c r="X46" s="24"/>
      <c r="Y46" s="20"/>
      <c r="Z46" s="23"/>
      <c r="AA46" s="24"/>
      <c r="AB46" s="42">
        <f t="shared" si="3"/>
        <v>0</v>
      </c>
      <c r="AC46" s="42">
        <f t="shared" si="1"/>
        <v>0</v>
      </c>
      <c r="AD46" s="3"/>
      <c r="AE46" s="3"/>
      <c r="AF46" s="25"/>
      <c r="AK46" t="s">
        <v>107</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10</v>
      </c>
      <c r="O47" s="20"/>
      <c r="P47" s="80"/>
      <c r="Q47" s="21"/>
      <c r="R47" s="22"/>
      <c r="S47" s="23"/>
      <c r="T47" s="24"/>
      <c r="U47" s="21"/>
      <c r="V47" s="22"/>
      <c r="W47" s="23"/>
      <c r="X47" s="24"/>
      <c r="Y47" s="20"/>
      <c r="Z47" s="23"/>
      <c r="AA47" s="24"/>
      <c r="AB47" s="42">
        <f t="shared" si="3"/>
        <v>0</v>
      </c>
      <c r="AC47" s="42">
        <f t="shared" si="1"/>
        <v>0</v>
      </c>
      <c r="AD47" s="3"/>
      <c r="AE47" s="3"/>
      <c r="AK47" t="s">
        <v>108</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10</v>
      </c>
      <c r="O48" s="20"/>
      <c r="P48" s="80"/>
      <c r="Q48" s="21"/>
      <c r="R48" s="22"/>
      <c r="S48" s="23"/>
      <c r="T48" s="24"/>
      <c r="U48" s="21"/>
      <c r="V48" s="22"/>
      <c r="W48" s="23"/>
      <c r="X48" s="24"/>
      <c r="Y48" s="20"/>
      <c r="Z48" s="23"/>
      <c r="AA48" s="24"/>
      <c r="AB48" s="42">
        <f t="shared" si="3"/>
        <v>0</v>
      </c>
      <c r="AC48" s="42">
        <f t="shared" si="1"/>
        <v>0</v>
      </c>
      <c r="AD48" s="3"/>
      <c r="AE48" s="3"/>
      <c r="AK48" t="s">
        <v>109</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10</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10</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10</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10</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10</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10</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10</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10</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10</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10</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10</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10</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10</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fXz/Ofd5dSsvYeyl6u0Fc32KZ6SEktRgx96FWIl7+SZwTUfsJ7AsfNMhzEjC2KOF3tLQFQ503XQwZtjXCccU2A==" saltValue="ZkvRZFjcPKXlKRSAUg8tdQ=="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halfAlpha" allowBlank="1" showInputMessage="1" showErrorMessage="1" promptTitle="秒以下・ｃｍ" prompt="秒以下のタイム・ｃｍを半角数字で入力してください。_x000a_" sqref="AF31:AF33" xr:uid="{00000000-0002-0000-01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01000000}"/>
    <dataValidation imeMode="halfAlpha" allowBlank="1" showInputMessage="1" showErrorMessage="1" promptTitle="分" prompt="800m以上のトラック競技の分の記録を半角数字で入力してください。" sqref="R12 V12:V61" xr:uid="{00000000-0002-0000-01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4000000}"/>
    <dataValidation imeMode="hiragana" allowBlank="1" showInputMessage="1" showErrorMessage="1" promptTitle="名" prompt="名前を入力してください。_x000a_" sqref="D12:D61" xr:uid="{00000000-0002-0000-0100-000005000000}"/>
    <dataValidation imeMode="hiragana" allowBlank="1" showInputMessage="1" showErrorMessage="1" promptTitle="姓" prompt="名字だけを入力して下さい。_x000a_" sqref="C12:C61" xr:uid="{00000000-0002-0000-01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8000000}"/>
    <dataValidation type="list" allowBlank="1" showInputMessage="1" showErrorMessage="1" promptTitle="性別" prompt="性別を選択してください。" sqref="N12:N61" xr:uid="{00000000-0002-0000-0100-000009000000}">
      <formula1>$AG$1:$AG$2</formula1>
    </dataValidation>
    <dataValidation type="list" allowBlank="1" showInputMessage="1" showErrorMessage="1" promptTitle="学年" prompt="小学生・中学生・高校生は学年を選んで入力してください。" sqref="M12:M61" xr:uid="{00000000-0002-0000-0100-00000A000000}">
      <formula1>$AH$1:$AH$3</formula1>
    </dataValidation>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100-00000B000000}">
      <formula1>$AI$1:$AI$13</formula1>
    </dataValidation>
    <dataValidation allowBlank="1" showInputMessage="1" showErrorMessage="1" prompt="自動計算されますが、誤りがないか確認をお願いします。" sqref="Y6:AA6 V4:X6 R4:T5" xr:uid="{00000000-0002-0000-0100-00000C000000}"/>
    <dataValidation allowBlank="1" showInputMessage="1" showErrorMessage="1" promptTitle="ナンバーカード" prompt="ここには空白のままとしてください。_x000a_" sqref="B12:B61" xr:uid="{00000000-0002-0000-0100-00000D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E000000}"/>
    <dataValidation allowBlank="1" showInputMessage="1" showErrorMessage="1" prompt="西暦の下2ケタを入力してください。" sqref="J12:J61" xr:uid="{00000000-0002-0000-0100-00000F000000}"/>
    <dataValidation type="list" allowBlank="1" showInputMessage="1" showErrorMessage="1" sqref="K12:K61" xr:uid="{00000000-0002-0000-0100-000010000000}">
      <formula1>$AJ$1:$AJ$12</formula1>
    </dataValidation>
    <dataValidation type="list" imeMode="halfAlpha" allowBlank="1" showInputMessage="1" showErrorMessage="1" sqref="L12:L61" xr:uid="{00000000-0002-0000-0100-000011000000}">
      <formula1>$AJ$1:$AJ$31</formula1>
    </dataValidation>
    <dataValidation type="list" allowBlank="1" showInputMessage="1" showErrorMessage="1" promptTitle="所属" prompt="所属している都道府県を選んでください。" sqref="P12:P61" xr:uid="{00000000-0002-0000-0100-000012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13000000}"/>
    <dataValidation type="list" allowBlank="1" showInputMessage="1" showErrorMessage="1" prompt="学年種目に注意してください。" sqref="U12:U61 Q12:Q61" xr:uid="{00000000-0002-0000-0100-000014000000}">
      <formula1>$AF$1:$AF$7</formula1>
    </dataValidation>
    <dataValidation imeMode="off" allowBlank="1" showInputMessage="1" showErrorMessage="1" prompt="・JAAF ID_x000a_11桁を入力してください。_x000a_" sqref="I12:I61" xr:uid="{ABDAA769-AA3D-4B72-AD71-4F711442521C}"/>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4" zoomScaleNormal="100" zoomScaleSheetLayoutView="100" workbookViewId="0">
      <selection activeCell="C6" sqref="C6"/>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17"/>
      <c r="B1" s="117"/>
      <c r="C1" s="117"/>
      <c r="D1" s="117"/>
      <c r="E1" s="117"/>
      <c r="F1" s="117"/>
      <c r="G1" s="117"/>
      <c r="H1" s="117"/>
      <c r="I1" s="117"/>
      <c r="J1" s="117"/>
    </row>
    <row r="2" spans="1:10" ht="19.5" thickBot="1" x14ac:dyDescent="0.25">
      <c r="A2" s="118" t="s">
        <v>111</v>
      </c>
      <c r="B2" s="119"/>
      <c r="C2" s="119"/>
      <c r="D2" s="119"/>
      <c r="E2" s="119"/>
      <c r="F2" s="119"/>
      <c r="G2" s="119"/>
      <c r="H2" s="119"/>
      <c r="I2" s="119"/>
      <c r="J2" s="119"/>
    </row>
    <row r="3" spans="1:10" ht="79.900000000000006" customHeight="1" thickTop="1" thickBot="1" x14ac:dyDescent="0.25">
      <c r="A3" s="120" t="s">
        <v>112</v>
      </c>
      <c r="B3" s="121"/>
      <c r="C3" s="121"/>
      <c r="D3" s="121"/>
      <c r="E3" s="121"/>
      <c r="F3" s="121"/>
      <c r="G3" s="121"/>
      <c r="H3" s="121"/>
      <c r="I3" s="121"/>
      <c r="J3" s="122"/>
    </row>
    <row r="4" spans="1:10" s="45" customFormat="1" ht="12.5" thickTop="1" x14ac:dyDescent="0.2">
      <c r="A4" s="45" t="s">
        <v>113</v>
      </c>
    </row>
    <row r="5" spans="1:10" s="45" customFormat="1" ht="12" x14ac:dyDescent="0.2">
      <c r="A5" s="123" t="s">
        <v>114</v>
      </c>
      <c r="B5" s="123"/>
      <c r="C5" s="123"/>
      <c r="D5" s="123"/>
      <c r="E5" s="123"/>
      <c r="F5" s="123"/>
      <c r="G5" s="123"/>
      <c r="H5" s="123"/>
      <c r="I5" s="123"/>
      <c r="J5" s="123"/>
    </row>
    <row r="6" spans="1:10" ht="34" customHeight="1" x14ac:dyDescent="0.2">
      <c r="A6" s="46" t="s">
        <v>115</v>
      </c>
      <c r="B6" s="46" t="s">
        <v>116</v>
      </c>
      <c r="C6" s="47">
        <v>45144</v>
      </c>
      <c r="D6" s="47">
        <v>45145</v>
      </c>
      <c r="E6" s="47">
        <v>45146</v>
      </c>
      <c r="F6" s="47">
        <v>45147</v>
      </c>
      <c r="G6" s="47">
        <v>45148</v>
      </c>
      <c r="H6" s="47">
        <v>45149</v>
      </c>
      <c r="I6" s="47">
        <v>45150</v>
      </c>
      <c r="J6" s="47">
        <v>45151</v>
      </c>
    </row>
    <row r="7" spans="1:10" ht="23.15" customHeight="1" x14ac:dyDescent="0.2">
      <c r="A7" s="46">
        <v>1</v>
      </c>
      <c r="B7" s="48" t="s">
        <v>117</v>
      </c>
      <c r="C7" s="49"/>
      <c r="D7" s="49"/>
      <c r="E7" s="49"/>
      <c r="F7" s="49"/>
      <c r="G7" s="49"/>
      <c r="H7" s="49"/>
      <c r="I7" s="49"/>
      <c r="J7" s="49"/>
    </row>
    <row r="8" spans="1:10" ht="23.15" customHeight="1" x14ac:dyDescent="0.2">
      <c r="A8" s="46">
        <v>2</v>
      </c>
      <c r="B8" s="49" t="s">
        <v>118</v>
      </c>
      <c r="C8" s="49"/>
      <c r="D8" s="49"/>
      <c r="E8" s="49"/>
      <c r="F8" s="49"/>
      <c r="G8" s="49"/>
      <c r="H8" s="49"/>
      <c r="I8" s="49"/>
      <c r="J8" s="49"/>
    </row>
    <row r="9" spans="1:10" ht="23.15" customHeight="1" x14ac:dyDescent="0.2">
      <c r="A9" s="46">
        <v>3</v>
      </c>
      <c r="B9" s="49" t="s">
        <v>119</v>
      </c>
      <c r="C9" s="49"/>
      <c r="D9" s="49"/>
      <c r="E9" s="49"/>
      <c r="F9" s="49"/>
      <c r="G9" s="49"/>
      <c r="H9" s="49"/>
      <c r="I9" s="49"/>
      <c r="J9" s="49"/>
    </row>
    <row r="10" spans="1:10" ht="23.15" customHeight="1" x14ac:dyDescent="0.2">
      <c r="A10" s="46">
        <v>4</v>
      </c>
      <c r="B10" s="49" t="s">
        <v>120</v>
      </c>
      <c r="C10" s="49"/>
      <c r="D10" s="49"/>
      <c r="E10" s="49"/>
      <c r="F10" s="49"/>
      <c r="G10" s="49"/>
      <c r="H10" s="49"/>
      <c r="I10" s="49"/>
      <c r="J10" s="49"/>
    </row>
    <row r="11" spans="1:10" ht="23.15" customHeight="1" x14ac:dyDescent="0.2">
      <c r="A11" s="46">
        <v>5</v>
      </c>
      <c r="B11" s="49" t="s">
        <v>121</v>
      </c>
      <c r="C11" s="49"/>
      <c r="D11" s="49"/>
      <c r="E11" s="49"/>
      <c r="F11" s="49"/>
      <c r="G11" s="49"/>
      <c r="H11" s="49"/>
      <c r="I11" s="49"/>
      <c r="J11" s="49"/>
    </row>
    <row r="12" spans="1:10" ht="23.15" customHeight="1" x14ac:dyDescent="0.2">
      <c r="A12" s="46">
        <v>6</v>
      </c>
      <c r="B12" s="49" t="s">
        <v>122</v>
      </c>
      <c r="C12" s="49"/>
      <c r="D12" s="49"/>
      <c r="E12" s="49"/>
      <c r="F12" s="49"/>
      <c r="G12" s="49"/>
      <c r="H12" s="49"/>
      <c r="I12" s="49"/>
      <c r="J12" s="49"/>
    </row>
    <row r="13" spans="1:10" ht="23.15" customHeight="1" x14ac:dyDescent="0.2">
      <c r="A13" s="46">
        <v>7</v>
      </c>
      <c r="B13" s="49" t="s">
        <v>123</v>
      </c>
      <c r="C13" s="49"/>
      <c r="D13" s="49"/>
      <c r="E13" s="49"/>
      <c r="F13" s="49"/>
      <c r="G13" s="49"/>
      <c r="H13" s="49"/>
      <c r="I13" s="49"/>
      <c r="J13" s="49"/>
    </row>
    <row r="14" spans="1:10" ht="23.15" customHeight="1" x14ac:dyDescent="0.2">
      <c r="A14" s="46">
        <v>8</v>
      </c>
      <c r="B14" s="49" t="s">
        <v>124</v>
      </c>
      <c r="C14" s="49"/>
      <c r="D14" s="49"/>
      <c r="E14" s="49"/>
      <c r="F14" s="49"/>
      <c r="G14" s="49"/>
      <c r="H14" s="49"/>
      <c r="I14" s="49"/>
      <c r="J14" s="49"/>
    </row>
    <row r="15" spans="1:10" ht="23.15" customHeight="1" x14ac:dyDescent="0.2">
      <c r="A15" s="46">
        <v>9</v>
      </c>
      <c r="B15" s="49" t="s">
        <v>125</v>
      </c>
      <c r="C15" s="49"/>
      <c r="D15" s="49"/>
      <c r="E15" s="49"/>
      <c r="F15" s="49"/>
      <c r="G15" s="49"/>
      <c r="H15" s="49"/>
      <c r="I15" s="49"/>
      <c r="J15" s="49"/>
    </row>
    <row r="16" spans="1:10" ht="23.15" customHeight="1" x14ac:dyDescent="0.2">
      <c r="A16" s="46">
        <v>10</v>
      </c>
      <c r="B16" s="49" t="s">
        <v>126</v>
      </c>
      <c r="C16" s="49"/>
      <c r="D16" s="49"/>
      <c r="E16" s="49"/>
      <c r="F16" s="49"/>
      <c r="G16" s="49"/>
      <c r="H16" s="49"/>
      <c r="I16" s="49"/>
      <c r="J16" s="49"/>
    </row>
    <row r="17" spans="1:10" ht="23.15" customHeight="1" x14ac:dyDescent="0.2">
      <c r="A17" s="46">
        <v>11</v>
      </c>
      <c r="B17" s="49" t="s">
        <v>127</v>
      </c>
      <c r="C17" s="50" t="s">
        <v>128</v>
      </c>
      <c r="D17" s="50" t="s">
        <v>128</v>
      </c>
      <c r="E17" s="50" t="s">
        <v>128</v>
      </c>
      <c r="F17" s="50" t="s">
        <v>128</v>
      </c>
      <c r="G17" s="50" t="s">
        <v>128</v>
      </c>
      <c r="H17" s="50" t="s">
        <v>128</v>
      </c>
      <c r="I17" s="50" t="s">
        <v>128</v>
      </c>
      <c r="J17" s="50" t="s">
        <v>128</v>
      </c>
    </row>
    <row r="18" spans="1:10" ht="23.15" customHeight="1" x14ac:dyDescent="0.2">
      <c r="A18" s="46">
        <v>12</v>
      </c>
      <c r="B18" s="49" t="s">
        <v>129</v>
      </c>
      <c r="C18" s="49"/>
      <c r="D18" s="49"/>
      <c r="E18" s="49"/>
      <c r="F18" s="49"/>
      <c r="G18" s="49"/>
      <c r="H18" s="49"/>
      <c r="I18" s="49"/>
      <c r="J18" s="49"/>
    </row>
    <row r="19" spans="1:10" ht="12.65" customHeight="1" x14ac:dyDescent="0.2"/>
    <row r="20" spans="1:10" s="51" customFormat="1" ht="14" x14ac:dyDescent="0.2">
      <c r="A20" s="115" t="s">
        <v>130</v>
      </c>
      <c r="B20" s="116"/>
      <c r="C20" s="115" t="s">
        <v>131</v>
      </c>
      <c r="D20" s="115"/>
      <c r="E20" s="115"/>
      <c r="F20" s="115"/>
      <c r="G20" s="115"/>
      <c r="H20" s="115"/>
      <c r="I20" s="115"/>
      <c r="J20" s="115"/>
    </row>
    <row r="21" spans="1:10" s="51" customFormat="1" ht="13.5" customHeight="1" x14ac:dyDescent="0.2">
      <c r="C21" s="52" t="s">
        <v>132</v>
      </c>
    </row>
    <row r="22" spans="1:10" s="51" customFormat="1" ht="14" x14ac:dyDescent="0.2">
      <c r="A22" s="115" t="s">
        <v>133</v>
      </c>
      <c r="B22" s="116"/>
      <c r="C22" s="53" t="s">
        <v>134</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95250</xdr:colOff>
                    <xdr:row>2</xdr:row>
                    <xdr:rowOff>781050</xdr:rowOff>
                  </from>
                  <to>
                    <xdr:col>0</xdr:col>
                    <xdr:colOff>374650</xdr:colOff>
                    <xdr:row>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135</v>
      </c>
    </row>
    <row r="3" spans="2:11" ht="14.5" thickBot="1" x14ac:dyDescent="0.25">
      <c r="B3" s="56" t="s">
        <v>136</v>
      </c>
      <c r="C3" s="57" t="s">
        <v>137</v>
      </c>
      <c r="D3" s="56" t="s">
        <v>138</v>
      </c>
      <c r="E3" s="57" t="s">
        <v>139</v>
      </c>
      <c r="F3" s="56" t="s">
        <v>140</v>
      </c>
      <c r="G3" s="57" t="s">
        <v>141</v>
      </c>
      <c r="H3" s="56" t="s">
        <v>142</v>
      </c>
      <c r="I3" s="57" t="s">
        <v>143</v>
      </c>
      <c r="J3" s="56" t="s">
        <v>144</v>
      </c>
      <c r="K3" s="57" t="s">
        <v>145</v>
      </c>
    </row>
    <row r="4" spans="2:11" ht="14.5" thickBot="1" x14ac:dyDescent="0.25">
      <c r="B4" s="56" t="s">
        <v>146</v>
      </c>
      <c r="C4" s="57" t="s">
        <v>147</v>
      </c>
      <c r="D4" s="56" t="s">
        <v>148</v>
      </c>
      <c r="E4" s="57" t="s">
        <v>149</v>
      </c>
      <c r="F4" s="56" t="s">
        <v>150</v>
      </c>
      <c r="G4" s="57" t="s">
        <v>151</v>
      </c>
      <c r="H4" s="56" t="s">
        <v>152</v>
      </c>
      <c r="I4" s="57" t="s">
        <v>153</v>
      </c>
      <c r="J4" s="56" t="s">
        <v>154</v>
      </c>
      <c r="K4" s="57" t="s">
        <v>155</v>
      </c>
    </row>
    <row r="5" spans="2:11" ht="14.5" thickBot="1" x14ac:dyDescent="0.25">
      <c r="B5" s="56" t="s">
        <v>156</v>
      </c>
      <c r="C5" s="57" t="s">
        <v>157</v>
      </c>
      <c r="D5" s="56" t="s">
        <v>158</v>
      </c>
      <c r="E5" s="57" t="s">
        <v>159</v>
      </c>
      <c r="F5" s="56" t="s">
        <v>160</v>
      </c>
      <c r="G5" s="57" t="s">
        <v>161</v>
      </c>
      <c r="H5" s="56" t="s">
        <v>162</v>
      </c>
      <c r="I5" s="57" t="s">
        <v>163</v>
      </c>
      <c r="J5" s="56" t="s">
        <v>164</v>
      </c>
      <c r="K5" s="57" t="s">
        <v>165</v>
      </c>
    </row>
    <row r="6" spans="2:11" ht="14.5" thickBot="1" x14ac:dyDescent="0.25">
      <c r="B6" s="56" t="s">
        <v>166</v>
      </c>
      <c r="C6" s="57" t="s">
        <v>167</v>
      </c>
      <c r="D6" s="56" t="s">
        <v>168</v>
      </c>
      <c r="E6" s="57" t="s">
        <v>169</v>
      </c>
      <c r="F6" s="56" t="s">
        <v>170</v>
      </c>
      <c r="G6" s="57" t="s">
        <v>171</v>
      </c>
      <c r="H6" s="56" t="s">
        <v>172</v>
      </c>
      <c r="I6" s="57" t="s">
        <v>173</v>
      </c>
      <c r="J6" s="56" t="s">
        <v>174</v>
      </c>
      <c r="K6" s="57" t="s">
        <v>175</v>
      </c>
    </row>
    <row r="7" spans="2:11" ht="14.5" thickBot="1" x14ac:dyDescent="0.25">
      <c r="B7" s="56" t="s">
        <v>176</v>
      </c>
      <c r="C7" s="57" t="s">
        <v>177</v>
      </c>
      <c r="D7" s="56" t="s">
        <v>178</v>
      </c>
      <c r="E7" s="57" t="s">
        <v>179</v>
      </c>
      <c r="F7" s="56" t="s">
        <v>180</v>
      </c>
      <c r="G7" s="57" t="s">
        <v>181</v>
      </c>
      <c r="H7" s="56" t="s">
        <v>182</v>
      </c>
      <c r="I7" s="57" t="s">
        <v>183</v>
      </c>
      <c r="J7" s="56" t="s">
        <v>184</v>
      </c>
      <c r="K7" s="57" t="s">
        <v>185</v>
      </c>
    </row>
    <row r="8" spans="2:11" ht="14.5" thickBot="1" x14ac:dyDescent="0.25">
      <c r="B8" s="56" t="s">
        <v>186</v>
      </c>
      <c r="C8" s="57" t="s">
        <v>187</v>
      </c>
      <c r="D8" s="56" t="s">
        <v>188</v>
      </c>
      <c r="E8" s="57" t="s">
        <v>189</v>
      </c>
      <c r="F8" s="56" t="s">
        <v>190</v>
      </c>
      <c r="G8" s="57" t="s">
        <v>191</v>
      </c>
      <c r="H8" s="56" t="s">
        <v>192</v>
      </c>
      <c r="I8" s="57" t="s">
        <v>193</v>
      </c>
      <c r="J8" s="56" t="s">
        <v>194</v>
      </c>
      <c r="K8" s="57" t="s">
        <v>195</v>
      </c>
    </row>
    <row r="9" spans="2:11" ht="14.5" thickBot="1" x14ac:dyDescent="0.25">
      <c r="B9" s="56" t="s">
        <v>196</v>
      </c>
      <c r="C9" s="57" t="s">
        <v>197</v>
      </c>
      <c r="D9" s="56" t="s">
        <v>198</v>
      </c>
      <c r="E9" s="57" t="s">
        <v>199</v>
      </c>
      <c r="F9" s="56" t="s">
        <v>200</v>
      </c>
      <c r="G9" s="57" t="s">
        <v>201</v>
      </c>
      <c r="H9" s="56" t="s">
        <v>202</v>
      </c>
      <c r="I9" s="57" t="s">
        <v>203</v>
      </c>
      <c r="J9" s="56" t="s">
        <v>204</v>
      </c>
      <c r="K9" s="57" t="s">
        <v>205</v>
      </c>
    </row>
    <row r="10" spans="2:11" ht="14.5" thickBot="1" x14ac:dyDescent="0.25">
      <c r="B10" s="56" t="s">
        <v>206</v>
      </c>
      <c r="C10" s="57" t="s">
        <v>207</v>
      </c>
      <c r="D10" s="57"/>
      <c r="E10" s="57"/>
      <c r="F10" s="56" t="s">
        <v>208</v>
      </c>
      <c r="G10" s="57" t="s">
        <v>209</v>
      </c>
      <c r="H10" s="57"/>
      <c r="I10" s="57"/>
      <c r="J10" s="56" t="s">
        <v>210</v>
      </c>
      <c r="K10" s="57" t="s">
        <v>211</v>
      </c>
    </row>
    <row r="11" spans="2:11" ht="14.5" thickBot="1" x14ac:dyDescent="0.25">
      <c r="B11" s="56" t="s">
        <v>212</v>
      </c>
      <c r="C11" s="57" t="s">
        <v>213</v>
      </c>
      <c r="D11" s="56" t="s">
        <v>214</v>
      </c>
      <c r="E11" s="57" t="s">
        <v>215</v>
      </c>
      <c r="F11" s="56" t="s">
        <v>216</v>
      </c>
      <c r="G11" s="57" t="s">
        <v>217</v>
      </c>
      <c r="H11" s="56" t="s">
        <v>218</v>
      </c>
      <c r="I11" s="57" t="s">
        <v>219</v>
      </c>
      <c r="J11" s="56" t="s">
        <v>220</v>
      </c>
      <c r="K11" s="57" t="s">
        <v>221</v>
      </c>
    </row>
    <row r="12" spans="2:11" ht="14.5" thickBot="1" x14ac:dyDescent="0.25">
      <c r="B12" s="56" t="s">
        <v>222</v>
      </c>
      <c r="C12" s="57" t="s">
        <v>223</v>
      </c>
      <c r="D12" s="56" t="s">
        <v>224</v>
      </c>
      <c r="E12" s="57" t="s">
        <v>225</v>
      </c>
      <c r="F12" s="57"/>
      <c r="G12" s="57"/>
      <c r="H12" s="56" t="s">
        <v>226</v>
      </c>
      <c r="I12" s="57" t="s">
        <v>227</v>
      </c>
      <c r="J12" s="56" t="s">
        <v>228</v>
      </c>
      <c r="K12" s="57" t="s">
        <v>145</v>
      </c>
    </row>
    <row r="13" spans="2:11" ht="14" x14ac:dyDescent="0.2">
      <c r="B13" s="58"/>
      <c r="C13" s="58"/>
      <c r="D13" s="58"/>
      <c r="E13" s="58"/>
      <c r="F13" s="58"/>
      <c r="G13" s="58"/>
      <c r="H13" s="58"/>
      <c r="I13" s="58"/>
      <c r="J13" s="58"/>
      <c r="K13" s="58"/>
    </row>
    <row r="14" spans="2:11" ht="21.5" thickBot="1" x14ac:dyDescent="0.25">
      <c r="B14" s="59" t="s">
        <v>229</v>
      </c>
    </row>
    <row r="15" spans="2:11" ht="14.5" thickBot="1" x14ac:dyDescent="0.25">
      <c r="B15" s="56" t="s">
        <v>230</v>
      </c>
      <c r="C15" s="57" t="s">
        <v>231</v>
      </c>
      <c r="D15" s="56" t="s">
        <v>232</v>
      </c>
      <c r="E15" s="57" t="s">
        <v>233</v>
      </c>
      <c r="F15" s="56" t="s">
        <v>234</v>
      </c>
      <c r="G15" s="57" t="s">
        <v>235</v>
      </c>
      <c r="H15" s="56" t="s">
        <v>236</v>
      </c>
      <c r="I15" s="57" t="s">
        <v>237</v>
      </c>
      <c r="J15" s="56" t="s">
        <v>238</v>
      </c>
      <c r="K15" s="57" t="s">
        <v>239</v>
      </c>
    </row>
    <row r="16" spans="2:11" ht="14.5" thickBot="1" x14ac:dyDescent="0.25">
      <c r="B16" s="56" t="s">
        <v>240</v>
      </c>
      <c r="C16" s="57" t="s">
        <v>241</v>
      </c>
      <c r="D16" s="56" t="s">
        <v>242</v>
      </c>
      <c r="E16" s="57" t="s">
        <v>243</v>
      </c>
      <c r="F16" s="56" t="s">
        <v>244</v>
      </c>
      <c r="G16" s="57" t="s">
        <v>245</v>
      </c>
      <c r="H16" s="56" t="s">
        <v>246</v>
      </c>
      <c r="I16" s="57" t="s">
        <v>247</v>
      </c>
      <c r="J16" s="56" t="s">
        <v>248</v>
      </c>
      <c r="K16" s="57" t="s">
        <v>249</v>
      </c>
    </row>
    <row r="17" spans="2:15" ht="14.5" thickBot="1" x14ac:dyDescent="0.25">
      <c r="B17" s="56" t="s">
        <v>250</v>
      </c>
      <c r="C17" s="57" t="s">
        <v>251</v>
      </c>
      <c r="D17" s="56" t="s">
        <v>252</v>
      </c>
      <c r="E17" s="57" t="s">
        <v>243</v>
      </c>
      <c r="F17" s="56" t="s">
        <v>253</v>
      </c>
      <c r="G17" s="57" t="s">
        <v>245</v>
      </c>
      <c r="H17" s="56" t="s">
        <v>254</v>
      </c>
      <c r="I17" s="57" t="s">
        <v>255</v>
      </c>
      <c r="J17" s="56" t="s">
        <v>256</v>
      </c>
      <c r="K17" s="57" t="s">
        <v>257</v>
      </c>
    </row>
    <row r="18" spans="2:15" ht="14.5" thickBot="1" x14ac:dyDescent="0.25">
      <c r="B18" s="56" t="s">
        <v>258</v>
      </c>
      <c r="C18" s="57" t="s">
        <v>259</v>
      </c>
      <c r="D18" s="56" t="s">
        <v>260</v>
      </c>
      <c r="E18" s="57" t="s">
        <v>261</v>
      </c>
      <c r="F18" s="56" t="s">
        <v>262</v>
      </c>
      <c r="G18" s="57" t="s">
        <v>263</v>
      </c>
      <c r="H18" s="56" t="s">
        <v>264</v>
      </c>
      <c r="I18" s="57" t="s">
        <v>265</v>
      </c>
      <c r="J18" s="56" t="s">
        <v>266</v>
      </c>
      <c r="K18" s="57" t="s">
        <v>267</v>
      </c>
    </row>
    <row r="19" spans="2:15" ht="14.5" thickBot="1" x14ac:dyDescent="0.25">
      <c r="B19" s="56" t="s">
        <v>268</v>
      </c>
      <c r="C19" s="57" t="s">
        <v>269</v>
      </c>
      <c r="D19" s="56" t="s">
        <v>270</v>
      </c>
      <c r="E19" s="57" t="s">
        <v>271</v>
      </c>
      <c r="F19" s="56" t="s">
        <v>272</v>
      </c>
      <c r="G19" s="57" t="s">
        <v>273</v>
      </c>
      <c r="H19" s="56" t="s">
        <v>274</v>
      </c>
      <c r="I19" s="57" t="s">
        <v>275</v>
      </c>
      <c r="J19" s="56" t="s">
        <v>276</v>
      </c>
      <c r="K19" s="57" t="s">
        <v>277</v>
      </c>
    </row>
    <row r="20" spans="2:15" ht="14" x14ac:dyDescent="0.2">
      <c r="B20" s="58"/>
      <c r="C20" s="58"/>
      <c r="D20" s="58"/>
      <c r="E20" s="58"/>
      <c r="F20" s="58"/>
      <c r="G20" s="58"/>
      <c r="H20" s="58"/>
      <c r="I20" s="58"/>
      <c r="J20" s="58"/>
      <c r="K20" s="58"/>
    </row>
    <row r="21" spans="2:15" ht="21.5" thickBot="1" x14ac:dyDescent="0.25">
      <c r="B21" s="59" t="s">
        <v>278</v>
      </c>
      <c r="I21" s="60" t="s">
        <v>279</v>
      </c>
      <c r="J21" s="61"/>
      <c r="K21" s="61"/>
      <c r="L21" s="61"/>
      <c r="M21" s="61"/>
      <c r="N21" s="61"/>
      <c r="O21" s="62"/>
    </row>
    <row r="22" spans="2:15" ht="14.5" thickBot="1" x14ac:dyDescent="0.25">
      <c r="B22" s="56" t="s">
        <v>280</v>
      </c>
      <c r="C22" s="57" t="s">
        <v>281</v>
      </c>
      <c r="D22" s="56" t="s">
        <v>282</v>
      </c>
      <c r="E22" s="57" t="s">
        <v>283</v>
      </c>
      <c r="F22" s="56" t="s">
        <v>284</v>
      </c>
      <c r="G22" s="57" t="s">
        <v>285</v>
      </c>
      <c r="I22" s="63" t="s">
        <v>286</v>
      </c>
      <c r="O22" s="64"/>
    </row>
    <row r="23" spans="2:15" ht="14.5" thickBot="1" x14ac:dyDescent="0.25">
      <c r="B23" s="56" t="s">
        <v>287</v>
      </c>
      <c r="C23" s="57" t="s">
        <v>288</v>
      </c>
      <c r="D23" s="56" t="s">
        <v>289</v>
      </c>
      <c r="E23" s="57" t="s">
        <v>290</v>
      </c>
      <c r="F23" s="56" t="s">
        <v>291</v>
      </c>
      <c r="G23" s="57" t="s">
        <v>292</v>
      </c>
      <c r="I23" s="65" t="s">
        <v>293</v>
      </c>
      <c r="J23" s="66"/>
      <c r="K23" s="66"/>
      <c r="L23" s="66"/>
      <c r="M23" s="66"/>
      <c r="N23" s="66"/>
      <c r="O23" s="67"/>
    </row>
    <row r="24" spans="2:15" ht="14.5" thickBot="1" x14ac:dyDescent="0.25">
      <c r="B24" s="56" t="s">
        <v>294</v>
      </c>
      <c r="C24" s="57" t="s">
        <v>295</v>
      </c>
      <c r="D24" s="56" t="s">
        <v>296</v>
      </c>
      <c r="E24" s="57" t="s">
        <v>297</v>
      </c>
      <c r="F24" s="56" t="s">
        <v>298</v>
      </c>
      <c r="G24" s="57" t="s">
        <v>299</v>
      </c>
    </row>
    <row r="25" spans="2:15" ht="14.5" thickBot="1" x14ac:dyDescent="0.25">
      <c r="B25" s="56" t="s">
        <v>300</v>
      </c>
      <c r="C25" s="57" t="s">
        <v>301</v>
      </c>
      <c r="D25" s="56" t="s">
        <v>302</v>
      </c>
      <c r="E25" s="57" t="s">
        <v>303</v>
      </c>
      <c r="F25" s="56" t="s">
        <v>304</v>
      </c>
      <c r="G25" s="57" t="s">
        <v>305</v>
      </c>
      <c r="I25" s="60" t="s">
        <v>306</v>
      </c>
      <c r="J25" s="61"/>
      <c r="K25" s="61"/>
      <c r="L25" s="61"/>
      <c r="M25" s="61"/>
      <c r="N25" s="61"/>
      <c r="O25" s="62"/>
    </row>
    <row r="26" spans="2:15" ht="14.5" thickBot="1" x14ac:dyDescent="0.25">
      <c r="B26" s="56" t="s">
        <v>307</v>
      </c>
      <c r="C26" s="57" t="s">
        <v>308</v>
      </c>
      <c r="D26" s="56" t="s">
        <v>309</v>
      </c>
      <c r="E26" s="57" t="s">
        <v>310</v>
      </c>
      <c r="F26" s="56" t="s">
        <v>311</v>
      </c>
      <c r="G26" s="57" t="s">
        <v>312</v>
      </c>
      <c r="I26" s="63" t="s">
        <v>313</v>
      </c>
      <c r="O26" s="64"/>
    </row>
    <row r="27" spans="2:15" ht="14.5" thickBot="1" x14ac:dyDescent="0.25">
      <c r="B27" s="56" t="s">
        <v>314</v>
      </c>
      <c r="C27" s="57" t="s">
        <v>315</v>
      </c>
      <c r="D27" s="56" t="s">
        <v>316</v>
      </c>
      <c r="E27" s="57" t="s">
        <v>317</v>
      </c>
      <c r="F27" s="56" t="s">
        <v>318</v>
      </c>
      <c r="G27" s="57" t="s">
        <v>319</v>
      </c>
      <c r="I27" s="65" t="s">
        <v>320</v>
      </c>
      <c r="J27" s="66"/>
      <c r="K27" s="66"/>
      <c r="L27" s="66"/>
      <c r="M27" s="66"/>
      <c r="N27" s="66"/>
      <c r="O27" s="67"/>
    </row>
    <row r="28" spans="2:15" ht="14.5" thickBot="1" x14ac:dyDescent="0.25">
      <c r="B28" s="56" t="s">
        <v>321</v>
      </c>
      <c r="C28" s="57" t="s">
        <v>322</v>
      </c>
      <c r="D28" s="56" t="s">
        <v>323</v>
      </c>
      <c r="E28" s="57" t="s">
        <v>324</v>
      </c>
      <c r="F28" s="56" t="s">
        <v>325</v>
      </c>
      <c r="G28" s="57" t="s">
        <v>326</v>
      </c>
    </row>
    <row r="29" spans="2:15" ht="14.5" thickBot="1" x14ac:dyDescent="0.25">
      <c r="B29" s="56" t="s">
        <v>327</v>
      </c>
      <c r="C29" s="57" t="s">
        <v>328</v>
      </c>
      <c r="D29" s="56" t="s">
        <v>329</v>
      </c>
      <c r="E29" s="57" t="s">
        <v>330</v>
      </c>
      <c r="F29" s="56" t="s">
        <v>331</v>
      </c>
      <c r="G29" s="57" t="s">
        <v>332</v>
      </c>
      <c r="I29" s="68" t="s">
        <v>333</v>
      </c>
      <c r="J29" s="69"/>
      <c r="K29" s="69"/>
      <c r="L29" s="69"/>
      <c r="M29" s="69"/>
      <c r="N29" s="69"/>
      <c r="O29" s="70"/>
    </row>
    <row r="30" spans="2:15" ht="14.5" thickBot="1" x14ac:dyDescent="0.25">
      <c r="B30" s="56" t="s">
        <v>334</v>
      </c>
      <c r="C30" s="57" t="s">
        <v>335</v>
      </c>
      <c r="D30" s="56" t="s">
        <v>336</v>
      </c>
      <c r="E30" s="57" t="s">
        <v>337</v>
      </c>
      <c r="F30" s="56" t="s">
        <v>338</v>
      </c>
      <c r="G30" s="57" t="s">
        <v>339</v>
      </c>
    </row>
    <row r="31" spans="2:15" ht="14.5" thickBot="1" x14ac:dyDescent="0.25">
      <c r="B31" s="56" t="s">
        <v>340</v>
      </c>
      <c r="C31" s="57" t="s">
        <v>341</v>
      </c>
      <c r="D31" s="56" t="s">
        <v>342</v>
      </c>
      <c r="E31" s="57" t="s">
        <v>343</v>
      </c>
      <c r="F31" s="56" t="s">
        <v>344</v>
      </c>
      <c r="G31" s="57" t="s">
        <v>345</v>
      </c>
      <c r="I31" s="71" t="s">
        <v>346</v>
      </c>
      <c r="J31" s="61"/>
      <c r="K31" s="61"/>
      <c r="L31" s="61"/>
      <c r="M31" s="61"/>
      <c r="N31" s="61"/>
      <c r="O31" s="62"/>
    </row>
    <row r="32" spans="2:15" ht="14.5" thickBot="1" x14ac:dyDescent="0.25">
      <c r="B32" s="56" t="s">
        <v>347</v>
      </c>
      <c r="C32" s="57" t="s">
        <v>348</v>
      </c>
      <c r="D32" s="56" t="s">
        <v>349</v>
      </c>
      <c r="E32" s="57" t="s">
        <v>350</v>
      </c>
      <c r="F32" s="56" t="s">
        <v>351</v>
      </c>
      <c r="G32" s="57" t="s">
        <v>352</v>
      </c>
      <c r="I32" s="63" t="s">
        <v>353</v>
      </c>
      <c r="O32" s="64"/>
    </row>
    <row r="33" spans="9:15" ht="14" x14ac:dyDescent="0.2">
      <c r="I33" s="63" t="s">
        <v>354</v>
      </c>
      <c r="O33" s="64"/>
    </row>
    <row r="34" spans="9:15" ht="14" x14ac:dyDescent="0.2">
      <c r="I34" s="65" t="s">
        <v>355</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小学生男子出場エントリー票</vt:lpstr>
      <vt:lpstr>小学生女子出場エントリー票</vt:lpstr>
      <vt:lpstr>体調管理チェックシート</vt:lpstr>
      <vt:lpstr>ヘボン式ローマ字表</vt:lpstr>
      <vt:lpstr>小学生女子出場エントリー票!Print_Area</vt:lpstr>
      <vt:lpstr>小学生男子出場エントリー票!Print_Area</vt:lpstr>
      <vt:lpstr>小学生女子出場エントリー票!Print_Titles</vt:lpstr>
      <vt:lpstr>小学生男子出場エントリー票!Print_Titles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2017-05-21T10:07:36Z</cp:lastPrinted>
  <dcterms:created xsi:type="dcterms:W3CDTF">2007-01-15T00:19:24Z</dcterms:created>
  <dcterms:modified xsi:type="dcterms:W3CDTF">2023-05-19T06:43:10Z</dcterms:modified>
</cp:coreProperties>
</file>